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740" tabRatio="989" firstSheet="6" activeTab="18"/>
  </bookViews>
  <sheets>
    <sheet name="BOGNY" sheetId="1" r:id="rId1"/>
    <sheet name="BOURMONT" sheetId="2" r:id="rId2"/>
    <sheet name="CHAOURCE" sheetId="3" r:id="rId3"/>
    <sheet name="COUBERTIN" sheetId="4" r:id="rId4"/>
    <sheet name="F.LEGROS" sheetId="5" r:id="rId5"/>
    <sheet name="DORMANS" sheetId="6" r:id="rId6"/>
    <sheet name="FERE CHAMP" sheetId="7" r:id="rId7"/>
    <sheet name="FISMES TC " sheetId="8" r:id="rId8"/>
    <sheet name="JUNIVILLE" sheetId="9" r:id="rId9"/>
    <sheet name="MARIGNY LE CHATEL" sheetId="10" r:id="rId10"/>
    <sheet name="NOGENTSEINE" sheetId="11" r:id="rId11"/>
    <sheet name="P. FORT" sheetId="12" r:id="rId12"/>
    <sheet name="RILLY" sheetId="13" r:id="rId13"/>
    <sheet name="ST REMI " sheetId="14" r:id="rId14"/>
    <sheet name="ST THIERRY" sheetId="15" r:id="rId15"/>
    <sheet name="SAULT  RETHEL" sheetId="16" r:id="rId16"/>
    <sheet name="SORBON" sheetId="17" r:id="rId17"/>
    <sheet name="VERZY" sheetId="18" r:id="rId18"/>
    <sheet name="CLASSEMENT" sheetId="19" r:id="rId19"/>
  </sheets>
  <definedNames>
    <definedName name="_xlnm.Print_Area" localSheetId="1">'BOURMONT'!$A$1:$O$17</definedName>
    <definedName name="_xlnm.Print_Area" localSheetId="2">'CHAOURCE'!$A$1:$O$7</definedName>
    <definedName name="_xlnm.Print_Area" localSheetId="18">'CLASSEMENT'!$B$3:$D$51</definedName>
    <definedName name="_xlnm.Print_Area" localSheetId="3">'COUBERTIN'!$A$1:$O$16</definedName>
    <definedName name="_xlnm.Print_Area" localSheetId="5">'DORMANS'!$A$1:$O$12</definedName>
    <definedName name="_xlnm.Print_Area" localSheetId="4">'F.LEGROS'!$A$1:$O$8</definedName>
    <definedName name="_xlnm.Print_Area" localSheetId="6">'FERE CHAMP'!$A$1:$O$16</definedName>
    <definedName name="_xlnm.Print_Area" localSheetId="7">'FISMES TC '!$A$1:$O$8</definedName>
    <definedName name="_xlnm.Print_Area" localSheetId="8">'JUNIVILLE'!$A$1:$O$8</definedName>
    <definedName name="_xlnm.Print_Area" localSheetId="9">'MARIGNY LE CHATEL'!$A$1:$O$24</definedName>
    <definedName name="_xlnm.Print_Area" localSheetId="10">'NOGENTSEINE'!$A$1:$O$16</definedName>
    <definedName name="_xlnm.Print_Area" localSheetId="11">'P. FORT'!$A$1:$O$11</definedName>
    <definedName name="_xlnm.Print_Area" localSheetId="12">'RILLY'!$A$1:$O$8</definedName>
    <definedName name="_xlnm.Print_Area" localSheetId="16">'SORBON'!$A$1:$O$20</definedName>
    <definedName name="_xlnm.Print_Area" localSheetId="13">'ST REMI '!$A$1:$O$9</definedName>
    <definedName name="_xlnm.Print_Area" localSheetId="14">'ST THIERRY'!$A$1:$O$27</definedName>
    <definedName name="_xlnm.Print_Area" localSheetId="17">'VERZY'!$A$1:$O$12</definedName>
  </definedNames>
  <calcPr fullCalcOnLoad="1"/>
</workbook>
</file>

<file path=xl/sharedStrings.xml><?xml version="1.0" encoding="utf-8"?>
<sst xmlns="http://schemas.openxmlformats.org/spreadsheetml/2006/main" count="1357" uniqueCount="585">
  <si>
    <t>DEPMT :</t>
  </si>
  <si>
    <t>CAT</t>
  </si>
  <si>
    <t>CO</t>
  </si>
  <si>
    <t>PERF</t>
  </si>
  <si>
    <t>PTS</t>
  </si>
  <si>
    <t>SAUT</t>
  </si>
  <si>
    <t>TOTAL</t>
  </si>
  <si>
    <t xml:space="preserve"> EQ.</t>
  </si>
  <si>
    <t>CLASSEMENT PAR EQUIPES</t>
  </si>
  <si>
    <t>CHALLENGE BENJAMINS - BENJAMINES</t>
  </si>
  <si>
    <t>ETABLISSEMENTS</t>
  </si>
  <si>
    <t>POINTS</t>
  </si>
  <si>
    <t>PLACE</t>
  </si>
  <si>
    <t>VORTEX</t>
  </si>
  <si>
    <t>ETABLISSEMENT : NOGENT / SEINE</t>
  </si>
  <si>
    <t xml:space="preserve">NOM </t>
  </si>
  <si>
    <t>PRENOM</t>
  </si>
  <si>
    <t>ETABLISSEMENT : SORBON RETHEL</t>
  </si>
  <si>
    <t>ETABLISSEMENT : MONT D'HOR ST THIERRY</t>
  </si>
  <si>
    <t>ETABLISSEMENT :PAUL ELUARD VERZY</t>
  </si>
  <si>
    <t>ETABLISSEMENT :ST REMI REIMS</t>
  </si>
  <si>
    <t>licences</t>
  </si>
  <si>
    <t xml:space="preserve">licences </t>
  </si>
  <si>
    <t>licenciès</t>
  </si>
  <si>
    <t>VORT</t>
  </si>
  <si>
    <t>BF</t>
  </si>
  <si>
    <t>BG</t>
  </si>
  <si>
    <t>MAXIME</t>
  </si>
  <si>
    <t>HUGO</t>
  </si>
  <si>
    <t>MATHILDE</t>
  </si>
  <si>
    <t>VICTOR</t>
  </si>
  <si>
    <t>JULIEN</t>
  </si>
  <si>
    <t>ANTOINE</t>
  </si>
  <si>
    <t>JORDAN</t>
  </si>
  <si>
    <t>THOMAS</t>
  </si>
  <si>
    <t>MATHIEU</t>
  </si>
  <si>
    <t>CORENTIN</t>
  </si>
  <si>
    <t>ROBIN</t>
  </si>
  <si>
    <t>LUCIE</t>
  </si>
  <si>
    <t>LOUISE</t>
  </si>
  <si>
    <t>QUENTIN</t>
  </si>
  <si>
    <t xml:space="preserve">ETABLISSEMENT :T. CHAMPAGNE FISMES </t>
  </si>
  <si>
    <t>LOUIS</t>
  </si>
  <si>
    <t>CHOISELAT</t>
  </si>
  <si>
    <t>AMANDINE</t>
  </si>
  <si>
    <t>BRAUX</t>
  </si>
  <si>
    <t>LEO</t>
  </si>
  <si>
    <t>MARIE</t>
  </si>
  <si>
    <t>ANAIS</t>
  </si>
  <si>
    <t>THEO</t>
  </si>
  <si>
    <t>GOUIN</t>
  </si>
  <si>
    <t>CHLOE</t>
  </si>
  <si>
    <t>AXEL</t>
  </si>
  <si>
    <t>DEPMT</t>
  </si>
  <si>
    <t xml:space="preserve">T. CHAMPAGNE FISMES </t>
  </si>
  <si>
    <t>ETABLISSEMENT : L. BRUNTZ BOURMONT</t>
  </si>
  <si>
    <t>ETABLISSEMENT : P DE COUBERTIN CORMONTREUIL</t>
  </si>
  <si>
    <t>ETABLISSEMENT : J.MOULIN MARIGNY LE CHATEL</t>
  </si>
  <si>
    <t>ETABLISSEMENT : F. LEGROS REIMS</t>
  </si>
  <si>
    <t xml:space="preserve">ETABLISSEMENT : P. FORT REIMS </t>
  </si>
  <si>
    <t>ADRIEN</t>
  </si>
  <si>
    <t>Licences</t>
  </si>
  <si>
    <t>TRI</t>
  </si>
  <si>
    <t>GRIFFON</t>
  </si>
  <si>
    <t>ELOISE</t>
  </si>
  <si>
    <t>CELINE</t>
  </si>
  <si>
    <t>POINSOT-LEONARD</t>
  </si>
  <si>
    <t>FANNY</t>
  </si>
  <si>
    <t>GEOFFREY</t>
  </si>
  <si>
    <t>ETABLISSEMENT : A. JAMYN CHAOURCE</t>
  </si>
  <si>
    <t>EMMA</t>
  </si>
  <si>
    <t>ROMAIN</t>
  </si>
  <si>
    <t>MARGOT</t>
  </si>
  <si>
    <t>VALENTINE</t>
  </si>
  <si>
    <t>JUSTINE</t>
  </si>
  <si>
    <t>UGO</t>
  </si>
  <si>
    <t>TOUSSAINT</t>
  </si>
  <si>
    <t>ERIKA</t>
  </si>
  <si>
    <t>LISA</t>
  </si>
  <si>
    <t>CORRIERI</t>
  </si>
  <si>
    <t>CHAVANCE</t>
  </si>
  <si>
    <t>JONATHAN</t>
  </si>
  <si>
    <t>MARINE</t>
  </si>
  <si>
    <t>BOUKARCHOUH</t>
  </si>
  <si>
    <t>BASMA</t>
  </si>
  <si>
    <t>MELANIE</t>
  </si>
  <si>
    <t>RAOULT</t>
  </si>
  <si>
    <t>JANNEL</t>
  </si>
  <si>
    <t>FERRY</t>
  </si>
  <si>
    <t>GACHOD</t>
  </si>
  <si>
    <t>ARTHUR</t>
  </si>
  <si>
    <t>VAROUCHAS</t>
  </si>
  <si>
    <t>VEUILLER</t>
  </si>
  <si>
    <t>DUMARGNE</t>
  </si>
  <si>
    <t>JEANNE</t>
  </si>
  <si>
    <t>YOHAN</t>
  </si>
  <si>
    <t>VALENTIN</t>
  </si>
  <si>
    <t>BAPTISTE</t>
  </si>
  <si>
    <t>ANTHONY</t>
  </si>
  <si>
    <t>PIERRE</t>
  </si>
  <si>
    <t>ETABLISSEMENT :N. LE DOUX DORMANS</t>
  </si>
  <si>
    <t>MAREIGNIER</t>
  </si>
  <si>
    <t>LAILA</t>
  </si>
  <si>
    <t>BASSO</t>
  </si>
  <si>
    <t>DEMART</t>
  </si>
  <si>
    <t>VERRIERE</t>
  </si>
  <si>
    <t>TIFFANY</t>
  </si>
  <si>
    <t>SACRE</t>
  </si>
  <si>
    <t>LAURE</t>
  </si>
  <si>
    <t>DOVI</t>
  </si>
  <si>
    <t>BERNAUD</t>
  </si>
  <si>
    <t>EMILIE</t>
  </si>
  <si>
    <t>GAUTHIER</t>
  </si>
  <si>
    <t>MAQUIN</t>
  </si>
  <si>
    <t>BRYAN</t>
  </si>
  <si>
    <t>LOAN</t>
  </si>
  <si>
    <t>LOBRY</t>
  </si>
  <si>
    <t>ETABLISSEMENT : RILLY</t>
  </si>
  <si>
    <t>ALEXANDRE</t>
  </si>
  <si>
    <t xml:space="preserve">   </t>
  </si>
  <si>
    <t>MARTIGNONI</t>
  </si>
  <si>
    <t>ENZO</t>
  </si>
  <si>
    <t>BAHLOUL</t>
  </si>
  <si>
    <t>MARC</t>
  </si>
  <si>
    <t>LEA</t>
  </si>
  <si>
    <t>HUGOT</t>
  </si>
  <si>
    <t>BERGERE</t>
  </si>
  <si>
    <t>SEURAT</t>
  </si>
  <si>
    <t>CLARA</t>
  </si>
  <si>
    <t>PROTAT</t>
  </si>
  <si>
    <t>LEFEVRE</t>
  </si>
  <si>
    <t>TOM</t>
  </si>
  <si>
    <t>BATKOWSKI</t>
  </si>
  <si>
    <t>EMILE</t>
  </si>
  <si>
    <t>KLOETZEN</t>
  </si>
  <si>
    <t>LUCAS</t>
  </si>
  <si>
    <t>KOZOLYS</t>
  </si>
  <si>
    <t>GABRIEL</t>
  </si>
  <si>
    <t>NOEL</t>
  </si>
  <si>
    <t>BINDEL</t>
  </si>
  <si>
    <t>GARANDEL</t>
  </si>
  <si>
    <t>TURIN</t>
  </si>
  <si>
    <t>VINCENT</t>
  </si>
  <si>
    <t>DIABY</t>
  </si>
  <si>
    <t>HADJA</t>
  </si>
  <si>
    <t>SAKET</t>
  </si>
  <si>
    <t>NIHAL</t>
  </si>
  <si>
    <t>FETH</t>
  </si>
  <si>
    <t>NASMA</t>
  </si>
  <si>
    <t>DAMACHOUA</t>
  </si>
  <si>
    <t>MARGUERIANE</t>
  </si>
  <si>
    <t>BENAHMED</t>
  </si>
  <si>
    <t>KAWTARE</t>
  </si>
  <si>
    <t>DJOUMOI</t>
  </si>
  <si>
    <t>MYRIAM</t>
  </si>
  <si>
    <t>ALLAFOZA</t>
  </si>
  <si>
    <t>NOELLA</t>
  </si>
  <si>
    <t>HALHOULI</t>
  </si>
  <si>
    <t>OMAYMA</t>
  </si>
  <si>
    <t>TEMMERMAN</t>
  </si>
  <si>
    <t>CHAAL</t>
  </si>
  <si>
    <t>CAPUCINE</t>
  </si>
  <si>
    <t>PETIT</t>
  </si>
  <si>
    <t>HORRENBERGER</t>
  </si>
  <si>
    <t>FONTAINE</t>
  </si>
  <si>
    <t>ASTRID</t>
  </si>
  <si>
    <t>DUSAILLANT</t>
  </si>
  <si>
    <t>COLOMBO</t>
  </si>
  <si>
    <t>PARSIS</t>
  </si>
  <si>
    <t>OSCAR</t>
  </si>
  <si>
    <t>DE SOUSA OLIVEIRA</t>
  </si>
  <si>
    <t>CORBIN</t>
  </si>
  <si>
    <t>GUILLAUME</t>
  </si>
  <si>
    <t>SYLVESTRE GONIN</t>
  </si>
  <si>
    <t>MELISSA</t>
  </si>
  <si>
    <t>CHAISE</t>
  </si>
  <si>
    <t>BOLLAERT</t>
  </si>
  <si>
    <t>ARNOUX</t>
  </si>
  <si>
    <t>ANCELIN</t>
  </si>
  <si>
    <t>TIPHENE</t>
  </si>
  <si>
    <t>CLELIE</t>
  </si>
  <si>
    <t>POPULUS</t>
  </si>
  <si>
    <t>ALEXIS</t>
  </si>
  <si>
    <t>JIMENEZ COTTRET</t>
  </si>
  <si>
    <t>CAYETANO</t>
  </si>
  <si>
    <t>GRAULIER</t>
  </si>
  <si>
    <t>ANTONIN</t>
  </si>
  <si>
    <t>PAUL</t>
  </si>
  <si>
    <t>MORCEL</t>
  </si>
  <si>
    <t>LAMPS</t>
  </si>
  <si>
    <t>BERTOLINI</t>
  </si>
  <si>
    <t>KASSANDRA</t>
  </si>
  <si>
    <t>POURCHAUX</t>
  </si>
  <si>
    <t>POLET</t>
  </si>
  <si>
    <t>MAEVA</t>
  </si>
  <si>
    <t>PIRE</t>
  </si>
  <si>
    <t>MEDNINI</t>
  </si>
  <si>
    <t>OUAFAE</t>
  </si>
  <si>
    <t>HUDREAUX</t>
  </si>
  <si>
    <t>OCEANE</t>
  </si>
  <si>
    <t>MEUNIER</t>
  </si>
  <si>
    <t>CARREIRA</t>
  </si>
  <si>
    <t>NATHAN</t>
  </si>
  <si>
    <t>YVANNE</t>
  </si>
  <si>
    <t>ETABLISSEMENT : JULES FERRY BOGNY/MEUSE</t>
  </si>
  <si>
    <t>DEPMT :08</t>
  </si>
  <si>
    <t>MAUGENDRE</t>
  </si>
  <si>
    <t>ALICIA</t>
  </si>
  <si>
    <t>MASSON</t>
  </si>
  <si>
    <t>FLORIANE</t>
  </si>
  <si>
    <t>HEU</t>
  </si>
  <si>
    <t>CYRIELLE</t>
  </si>
  <si>
    <t>FRICOTEAUX</t>
  </si>
  <si>
    <t>BUARD</t>
  </si>
  <si>
    <t>SALOME</t>
  </si>
  <si>
    <t>BELAIR</t>
  </si>
  <si>
    <t>SAUVAGE</t>
  </si>
  <si>
    <t>POUTEAUX</t>
  </si>
  <si>
    <t>CLEMENT</t>
  </si>
  <si>
    <t>NOIR</t>
  </si>
  <si>
    <t>RAPHAEL</t>
  </si>
  <si>
    <t>NACHATE</t>
  </si>
  <si>
    <t>HATIM</t>
  </si>
  <si>
    <t>JANNIN</t>
  </si>
  <si>
    <t>HUYGUES</t>
  </si>
  <si>
    <t>HUART</t>
  </si>
  <si>
    <t>JOACHIM</t>
  </si>
  <si>
    <t>GUISIOU</t>
  </si>
  <si>
    <t>VALERIAN</t>
  </si>
  <si>
    <t>DE SEIXAS</t>
  </si>
  <si>
    <t>DA SILVA</t>
  </si>
  <si>
    <t>CHARBEAUX</t>
  </si>
  <si>
    <t>CARDOSO</t>
  </si>
  <si>
    <t>BENZAHI</t>
  </si>
  <si>
    <t>LOUNES</t>
  </si>
  <si>
    <t xml:space="preserve">ETABLISSEMENT : JUNIVILLE </t>
  </si>
  <si>
    <t>TAULLE</t>
  </si>
  <si>
    <t>NOEMIE</t>
  </si>
  <si>
    <t>RAVIER</t>
  </si>
  <si>
    <t>GIOVANA</t>
  </si>
  <si>
    <t>MOUGINOT</t>
  </si>
  <si>
    <t>MAIRE</t>
  </si>
  <si>
    <t>ALEXIA</t>
  </si>
  <si>
    <t>KLEIN</t>
  </si>
  <si>
    <t>LORALIE</t>
  </si>
  <si>
    <t>BOUARD</t>
  </si>
  <si>
    <t>RAGOT</t>
  </si>
  <si>
    <t>DUFOUR</t>
  </si>
  <si>
    <t>MASSIS</t>
  </si>
  <si>
    <t>LOU</t>
  </si>
  <si>
    <t>LILYA</t>
  </si>
  <si>
    <t>KAVALINEAS</t>
  </si>
  <si>
    <t>LAURYNE</t>
  </si>
  <si>
    <t>JUMEL</t>
  </si>
  <si>
    <t>ELISA</t>
  </si>
  <si>
    <t>JOAN GRANGE</t>
  </si>
  <si>
    <t>DELHON BUGARD</t>
  </si>
  <si>
    <t>RICHARD</t>
  </si>
  <si>
    <t>CHAPERON</t>
  </si>
  <si>
    <t>LESEUR</t>
  </si>
  <si>
    <t>MG</t>
  </si>
  <si>
    <t>GOZE</t>
  </si>
  <si>
    <t>LOGAN</t>
  </si>
  <si>
    <t>JORDA</t>
  </si>
  <si>
    <t>MANON</t>
  </si>
  <si>
    <t>FRAISY</t>
  </si>
  <si>
    <t>VIGNOLLES</t>
  </si>
  <si>
    <t>LUC</t>
  </si>
  <si>
    <t>PICAVET</t>
  </si>
  <si>
    <t>MAHOUDIAUX</t>
  </si>
  <si>
    <t>JADE</t>
  </si>
  <si>
    <t>LELIEVRE</t>
  </si>
  <si>
    <t>GILLERY</t>
  </si>
  <si>
    <t>SARAH</t>
  </si>
  <si>
    <t>RENOIR</t>
  </si>
  <si>
    <t>LACOMBE</t>
  </si>
  <si>
    <t>CHILD</t>
  </si>
  <si>
    <t>BEHR</t>
  </si>
  <si>
    <t>LOICK</t>
  </si>
  <si>
    <t>KHOMSSI</t>
  </si>
  <si>
    <t>AMEL</t>
  </si>
  <si>
    <t>COUSINAT</t>
  </si>
  <si>
    <t>MARYNE</t>
  </si>
  <si>
    <t>OULTAF</t>
  </si>
  <si>
    <t>NEDAY</t>
  </si>
  <si>
    <t>INES</t>
  </si>
  <si>
    <t>HEITZMANN</t>
  </si>
  <si>
    <t>NAOMIE</t>
  </si>
  <si>
    <t>FOFANA</t>
  </si>
  <si>
    <t>KHADIDIATOU</t>
  </si>
  <si>
    <t>CISSOKO</t>
  </si>
  <si>
    <t>DIOUKA</t>
  </si>
  <si>
    <t>GUEREW</t>
  </si>
  <si>
    <t>SEHKOU</t>
  </si>
  <si>
    <t>GRATTONI</t>
  </si>
  <si>
    <t>VESSERON</t>
  </si>
  <si>
    <t>ALASSAN</t>
  </si>
  <si>
    <t>MOUHAMED</t>
  </si>
  <si>
    <t>LABELLE</t>
  </si>
  <si>
    <t>KASHALA</t>
  </si>
  <si>
    <t>COOPMANN</t>
  </si>
  <si>
    <t>THIBAULT</t>
  </si>
  <si>
    <t>SPLINGART</t>
  </si>
  <si>
    <t>GUILLAUMOT</t>
  </si>
  <si>
    <t>CHARLES</t>
  </si>
  <si>
    <t>LECLERE</t>
  </si>
  <si>
    <t>CELIA</t>
  </si>
  <si>
    <t>BEAUDOIN</t>
  </si>
  <si>
    <t>BERTAUX</t>
  </si>
  <si>
    <t>KILLIAN</t>
  </si>
  <si>
    <t>SARAZIN</t>
  </si>
  <si>
    <t>BRICE</t>
  </si>
  <si>
    <t>BOUTILLOT</t>
  </si>
  <si>
    <t>ANDRE</t>
  </si>
  <si>
    <t>BRANDON</t>
  </si>
  <si>
    <t>LARGEN</t>
  </si>
  <si>
    <t>NELSON</t>
  </si>
  <si>
    <t>PERREIN</t>
  </si>
  <si>
    <t>MARK</t>
  </si>
  <si>
    <t>PEROT</t>
  </si>
  <si>
    <t>COLLAS</t>
  </si>
  <si>
    <t>CARLU</t>
  </si>
  <si>
    <t>AURIANE</t>
  </si>
  <si>
    <t>LARBRE</t>
  </si>
  <si>
    <t>BRASSEUR</t>
  </si>
  <si>
    <t>MAEL</t>
  </si>
  <si>
    <t>TOMMASINI</t>
  </si>
  <si>
    <t xml:space="preserve">ETABLISSEMENT :S. MALLARME FERE CHAMPENOISE </t>
  </si>
  <si>
    <t>POSTA</t>
  </si>
  <si>
    <t>HAMIDI</t>
  </si>
  <si>
    <t>YANIS</t>
  </si>
  <si>
    <t>DION</t>
  </si>
  <si>
    <t>BOLDYREFF</t>
  </si>
  <si>
    <t>CHARLY</t>
  </si>
  <si>
    <t>DOUILLET</t>
  </si>
  <si>
    <t>DIDEIRO</t>
  </si>
  <si>
    <t>KARL</t>
  </si>
  <si>
    <t>KATHLYN</t>
  </si>
  <si>
    <t>CAPITAINE</t>
  </si>
  <si>
    <t>WERY</t>
  </si>
  <si>
    <t>LIENARD</t>
  </si>
  <si>
    <t>LUCILLE</t>
  </si>
  <si>
    <t>DESTREMONT</t>
  </si>
  <si>
    <t>JULIAN</t>
  </si>
  <si>
    <t>LARCHER</t>
  </si>
  <si>
    <t>VERON</t>
  </si>
  <si>
    <t>CLEMENTINE</t>
  </si>
  <si>
    <t>SCHLEMMER</t>
  </si>
  <si>
    <t>CHARLOTTE</t>
  </si>
  <si>
    <t>MUSIKAS</t>
  </si>
  <si>
    <t>CAMILLE</t>
  </si>
  <si>
    <t>MARCHAND</t>
  </si>
  <si>
    <t>MAELYS</t>
  </si>
  <si>
    <t>FARKAS</t>
  </si>
  <si>
    <t>EVA</t>
  </si>
  <si>
    <t>DUMEZ</t>
  </si>
  <si>
    <t>GWENDOLINE</t>
  </si>
  <si>
    <t>DELAITRE</t>
  </si>
  <si>
    <t>JULIE</t>
  </si>
  <si>
    <t>APRIL</t>
  </si>
  <si>
    <t>LAURELLEN</t>
  </si>
  <si>
    <t>CLOE</t>
  </si>
  <si>
    <t>LACROIX</t>
  </si>
  <si>
    <t>SUSIE</t>
  </si>
  <si>
    <t>BERTRAND</t>
  </si>
  <si>
    <t>ALVARO</t>
  </si>
  <si>
    <t>MELINA</t>
  </si>
  <si>
    <t>BERIOT</t>
  </si>
  <si>
    <t>ANGELICA</t>
  </si>
  <si>
    <t>GODEFROY</t>
  </si>
  <si>
    <t>COME</t>
  </si>
  <si>
    <t>LAFORGE</t>
  </si>
  <si>
    <t>KEVIN</t>
  </si>
  <si>
    <t>DEVILLE</t>
  </si>
  <si>
    <t>THEOPHILE</t>
  </si>
  <si>
    <t>TAUPIN</t>
  </si>
  <si>
    <t>STEPHAN</t>
  </si>
  <si>
    <t>LUCA</t>
  </si>
  <si>
    <t>GUILLEMAIN</t>
  </si>
  <si>
    <t xml:space="preserve">ETABLISSEMENT :VALIERE SAULT LS RETHEL </t>
  </si>
  <si>
    <t>FLEURY</t>
  </si>
  <si>
    <t>REMOND</t>
  </si>
  <si>
    <t>ALIX</t>
  </si>
  <si>
    <t>VARLOT</t>
  </si>
  <si>
    <t>MROCOZWSKI</t>
  </si>
  <si>
    <t>TEO</t>
  </si>
  <si>
    <t>DEJEAN</t>
  </si>
  <si>
    <t>HECHT</t>
  </si>
  <si>
    <t>ANGELO</t>
  </si>
  <si>
    <t>LITTIERE</t>
  </si>
  <si>
    <t>LENY</t>
  </si>
  <si>
    <t>8"78</t>
  </si>
  <si>
    <t>9"24</t>
  </si>
  <si>
    <t>9"10</t>
  </si>
  <si>
    <t>9"22</t>
  </si>
  <si>
    <t>8"79</t>
  </si>
  <si>
    <t>9"64"</t>
  </si>
  <si>
    <t>9"55</t>
  </si>
  <si>
    <t>10"25</t>
  </si>
  <si>
    <t>8"96</t>
  </si>
  <si>
    <t>8"70</t>
  </si>
  <si>
    <t>9"36</t>
  </si>
  <si>
    <t>9"13</t>
  </si>
  <si>
    <t>9"12</t>
  </si>
  <si>
    <t>9"62</t>
  </si>
  <si>
    <t>9"18</t>
  </si>
  <si>
    <t>9"50</t>
  </si>
  <si>
    <t>9"33</t>
  </si>
  <si>
    <t>9"39</t>
  </si>
  <si>
    <t>9"19</t>
  </si>
  <si>
    <t>11"07</t>
  </si>
  <si>
    <t>9"37</t>
  </si>
  <si>
    <t>9"04</t>
  </si>
  <si>
    <t>7"52</t>
  </si>
  <si>
    <t>8"52</t>
  </si>
  <si>
    <t>9"34</t>
  </si>
  <si>
    <t>9"57</t>
  </si>
  <si>
    <t>8"09</t>
  </si>
  <si>
    <t>8"44</t>
  </si>
  <si>
    <t>8"85</t>
  </si>
  <si>
    <t>9"16</t>
  </si>
  <si>
    <t>9"35</t>
  </si>
  <si>
    <t>9"46</t>
  </si>
  <si>
    <t>10"47</t>
  </si>
  <si>
    <t>9"80</t>
  </si>
  <si>
    <t>9"52</t>
  </si>
  <si>
    <t>8"11</t>
  </si>
  <si>
    <t>8"26</t>
  </si>
  <si>
    <t>8"31</t>
  </si>
  <si>
    <t>8"47</t>
  </si>
  <si>
    <t>9"53</t>
  </si>
  <si>
    <t>8"75</t>
  </si>
  <si>
    <t>9"01</t>
  </si>
  <si>
    <t>8"92</t>
  </si>
  <si>
    <t>9"23</t>
  </si>
  <si>
    <t>8"19</t>
  </si>
  <si>
    <t>8"56</t>
  </si>
  <si>
    <t>8"71</t>
  </si>
  <si>
    <t>8"73</t>
  </si>
  <si>
    <t>9"07</t>
  </si>
  <si>
    <t>8"04</t>
  </si>
  <si>
    <t>8"13</t>
  </si>
  <si>
    <t>7"81</t>
  </si>
  <si>
    <t>8"33</t>
  </si>
  <si>
    <t>8"23</t>
  </si>
  <si>
    <t>8"29</t>
  </si>
  <si>
    <t>8"61</t>
  </si>
  <si>
    <t>8"98</t>
  </si>
  <si>
    <t>8"63</t>
  </si>
  <si>
    <t>8"74</t>
  </si>
  <si>
    <t>9"26</t>
  </si>
  <si>
    <t>8"99</t>
  </si>
  <si>
    <t>8"57</t>
  </si>
  <si>
    <t>8"81</t>
  </si>
  <si>
    <t>7"96</t>
  </si>
  <si>
    <t>8"83</t>
  </si>
  <si>
    <t>8"53</t>
  </si>
  <si>
    <t>7"83</t>
  </si>
  <si>
    <t>8"97</t>
  </si>
  <si>
    <t>9"09</t>
  </si>
  <si>
    <t>8"27</t>
  </si>
  <si>
    <t>8"60</t>
  </si>
  <si>
    <t>8"58</t>
  </si>
  <si>
    <t>h</t>
  </si>
  <si>
    <t>9"72</t>
  </si>
  <si>
    <t>10"81</t>
  </si>
  <si>
    <t>10"46</t>
  </si>
  <si>
    <t>12"45</t>
  </si>
  <si>
    <t>11"40</t>
  </si>
  <si>
    <t>11"70</t>
  </si>
  <si>
    <t>11"72</t>
  </si>
  <si>
    <t>11"77</t>
  </si>
  <si>
    <t>10"09</t>
  </si>
  <si>
    <t>10"23</t>
  </si>
  <si>
    <t>10"75</t>
  </si>
  <si>
    <t>10"97</t>
  </si>
  <si>
    <t>11"42</t>
  </si>
  <si>
    <t>10"76</t>
  </si>
  <si>
    <t>10"60</t>
  </si>
  <si>
    <t>10"18</t>
  </si>
  <si>
    <t>11"64</t>
  </si>
  <si>
    <t>7"87</t>
  </si>
  <si>
    <t>7"56</t>
  </si>
  <si>
    <t>8"90</t>
  </si>
  <si>
    <t>8"49</t>
  </si>
  <si>
    <t>8"39</t>
  </si>
  <si>
    <t>7"97</t>
  </si>
  <si>
    <t>7"84</t>
  </si>
  <si>
    <t>8"5</t>
  </si>
  <si>
    <t>8"51</t>
  </si>
  <si>
    <t>FOISSEY</t>
  </si>
  <si>
    <t>9"20</t>
  </si>
  <si>
    <t>8"06</t>
  </si>
  <si>
    <t>9"64</t>
  </si>
  <si>
    <t>9"54</t>
  </si>
  <si>
    <t>9"28</t>
  </si>
  <si>
    <t>9"27</t>
  </si>
  <si>
    <t>10"00</t>
  </si>
  <si>
    <t>9"05</t>
  </si>
  <si>
    <t>8"66</t>
  </si>
  <si>
    <t>8"94</t>
  </si>
  <si>
    <t>8"36</t>
  </si>
  <si>
    <t>8"91</t>
  </si>
  <si>
    <t>7"95</t>
  </si>
  <si>
    <t>9"56</t>
  </si>
  <si>
    <t>9"42</t>
  </si>
  <si>
    <t>8"22</t>
  </si>
  <si>
    <t>8"30</t>
  </si>
  <si>
    <t>8"48</t>
  </si>
  <si>
    <t>9"14</t>
  </si>
  <si>
    <t>9"08</t>
  </si>
  <si>
    <t>9"38</t>
  </si>
  <si>
    <t>8"00</t>
  </si>
  <si>
    <t>8"67</t>
  </si>
  <si>
    <t>8"35</t>
  </si>
  <si>
    <t>7"42</t>
  </si>
  <si>
    <t>8"54</t>
  </si>
  <si>
    <t>8"82</t>
  </si>
  <si>
    <t>8"45</t>
  </si>
  <si>
    <t>8"87</t>
  </si>
  <si>
    <t>8"55</t>
  </si>
  <si>
    <t>10"73</t>
  </si>
  <si>
    <t>7"92</t>
  </si>
  <si>
    <t>8"43</t>
  </si>
  <si>
    <t>8"88</t>
  </si>
  <si>
    <t>10"50</t>
  </si>
  <si>
    <t>9"44</t>
  </si>
  <si>
    <t>8"02</t>
  </si>
  <si>
    <t>7"40</t>
  </si>
  <si>
    <t>7"74</t>
  </si>
  <si>
    <t>8"38</t>
  </si>
  <si>
    <t>7"78</t>
  </si>
  <si>
    <t>8"64</t>
  </si>
  <si>
    <t>8m50</t>
  </si>
  <si>
    <t>TB</t>
  </si>
  <si>
    <t>8m60</t>
  </si>
  <si>
    <t>7m34</t>
  </si>
  <si>
    <t>7m20</t>
  </si>
  <si>
    <t>6m35</t>
  </si>
  <si>
    <t>8m62</t>
  </si>
  <si>
    <t>H</t>
  </si>
  <si>
    <t>Lg</t>
  </si>
  <si>
    <t>VERZY 1</t>
  </si>
  <si>
    <t>VERZY 2</t>
  </si>
  <si>
    <t>VERZY 3</t>
  </si>
  <si>
    <t>BOGNY 1</t>
  </si>
  <si>
    <t>BOGNY 2</t>
  </si>
  <si>
    <t>BOGNY 3</t>
  </si>
  <si>
    <t>BOURMONT 1</t>
  </si>
  <si>
    <t>BOURMONT 2</t>
  </si>
  <si>
    <t>BOURMONT 3</t>
  </si>
  <si>
    <t>BOURMONT 4</t>
  </si>
  <si>
    <t>CHAOURCE 1</t>
  </si>
  <si>
    <t>CHAOURCE 2</t>
  </si>
  <si>
    <t>CHAOURCE 3</t>
  </si>
  <si>
    <t>CHAOURCE 4</t>
  </si>
  <si>
    <t>COUBERTIN</t>
  </si>
  <si>
    <t>DORMANS</t>
  </si>
  <si>
    <t>FERE CHAMPENOISE</t>
  </si>
  <si>
    <t>FISMES</t>
  </si>
  <si>
    <t>ST. REMI</t>
  </si>
  <si>
    <t>SAULT LES RETHEL</t>
  </si>
  <si>
    <t>F. LEGROS 1</t>
  </si>
  <si>
    <t>F. LEGROS 2</t>
  </si>
  <si>
    <t>JUNIVILLE 1</t>
  </si>
  <si>
    <t>JUNIVILLE 2</t>
  </si>
  <si>
    <t>JUNIVILLE 3</t>
  </si>
  <si>
    <t>JUNIVILLE 4</t>
  </si>
  <si>
    <t>MARIGNY 1</t>
  </si>
  <si>
    <t>MARIGNY 2</t>
  </si>
  <si>
    <t>NOGENT SUR SEINE 1</t>
  </si>
  <si>
    <t>NOGENT SUR SEINE 2</t>
  </si>
  <si>
    <t>NOGENT SUR SEINE 3</t>
  </si>
  <si>
    <t>P. FORT 1</t>
  </si>
  <si>
    <t>P. FORT 2</t>
  </si>
  <si>
    <t>P. FORT 3</t>
  </si>
  <si>
    <t>RILLY 1</t>
  </si>
  <si>
    <t>RILLY 2</t>
  </si>
  <si>
    <t>ST. THIERRY 1</t>
  </si>
  <si>
    <t>ST. THIERRY 2</t>
  </si>
  <si>
    <t>ST. THIERRY 3</t>
  </si>
  <si>
    <t>ST. THIERRY 4</t>
  </si>
  <si>
    <t>ST. THIERRY 5</t>
  </si>
  <si>
    <t>SORBON 1</t>
  </si>
  <si>
    <t>SORBON 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</si>
</sst>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"/>
    <numFmt numFmtId="174" formatCode="mm:ss.0;@"/>
    <numFmt numFmtId="175" formatCode="h:mm;@"/>
    <numFmt numFmtId="176" formatCode="0.0"/>
    <numFmt numFmtId="177" formatCode="#,##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z val="10"/>
      <color indexed="29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33CC"/>
      <name val="Arial"/>
      <family val="2"/>
    </font>
    <font>
      <sz val="10"/>
      <color theme="1"/>
      <name val="Arial"/>
      <family val="2"/>
    </font>
    <font>
      <sz val="10"/>
      <color rgb="FFFF66CC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12" xfId="0" applyNumberFormat="1" applyFont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right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4" fontId="0" fillId="33" borderId="15" xfId="0" applyNumberForma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2" fillId="33" borderId="16" xfId="0" applyFont="1" applyFill="1" applyBorder="1" applyAlignment="1">
      <alignment/>
    </xf>
    <xf numFmtId="2" fontId="0" fillId="33" borderId="15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0" fillId="0" borderId="23" xfId="0" applyNumberFormat="1" applyBorder="1" applyAlignment="1">
      <alignment/>
    </xf>
    <xf numFmtId="2" fontId="0" fillId="0" borderId="23" xfId="0" applyNumberFormat="1" applyFill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173" fontId="3" fillId="33" borderId="16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0" fillId="34" borderId="15" xfId="0" applyNumberFormat="1" applyFill="1" applyBorder="1" applyAlignment="1">
      <alignment horizontal="right"/>
    </xf>
    <xf numFmtId="4" fontId="0" fillId="34" borderId="16" xfId="0" applyNumberForma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Fill="1" applyBorder="1" applyAlignment="1">
      <alignment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1" fillId="0" borderId="35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2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1" fillId="0" borderId="19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0" xfId="0" applyFont="1" applyBorder="1" applyAlignment="1">
      <alignment/>
    </xf>
    <xf numFmtId="0" fontId="1" fillId="36" borderId="20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52" fillId="0" borderId="36" xfId="0" applyFont="1" applyBorder="1" applyAlignment="1">
      <alignment/>
    </xf>
    <xf numFmtId="0" fontId="52" fillId="0" borderId="29" xfId="0" applyFont="1" applyBorder="1" applyAlignment="1">
      <alignment/>
    </xf>
    <xf numFmtId="0" fontId="1" fillId="0" borderId="37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4" fontId="0" fillId="0" borderId="11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3" fillId="37" borderId="11" xfId="0" applyFont="1" applyFill="1" applyBorder="1" applyAlignment="1">
      <alignment horizontal="center" vertical="center"/>
    </xf>
    <xf numFmtId="0" fontId="53" fillId="37" borderId="11" xfId="0" applyNumberFormat="1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52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14.28125" style="0" customWidth="1"/>
    <col min="4" max="4" width="16.8515625" style="0" bestFit="1" customWidth="1"/>
    <col min="5" max="5" width="4.71093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7109375" style="25" customWidth="1"/>
    <col min="10" max="10" width="4.7109375" style="0" customWidth="1"/>
    <col min="11" max="11" width="6.28125" style="0" customWidth="1"/>
    <col min="12" max="12" width="4.7109375" style="0" customWidth="1"/>
    <col min="13" max="13" width="6.7109375" style="1" customWidth="1"/>
    <col min="14" max="14" width="3.140625" style="0" customWidth="1"/>
    <col min="15" max="15" width="5.7109375" style="1" customWidth="1"/>
  </cols>
  <sheetData>
    <row r="1" spans="2:15" ht="18.75" thickBot="1">
      <c r="B1" s="50" t="s">
        <v>204</v>
      </c>
      <c r="C1" s="51"/>
      <c r="D1" s="51"/>
      <c r="E1" s="51"/>
      <c r="F1" s="52"/>
      <c r="G1" s="51"/>
      <c r="H1" s="51"/>
      <c r="I1" s="53"/>
      <c r="J1" s="55"/>
      <c r="K1" s="55"/>
      <c r="L1" s="50" t="s">
        <v>205</v>
      </c>
      <c r="M1" s="57"/>
      <c r="N1" s="51"/>
      <c r="O1" s="58"/>
    </row>
    <row r="3" ht="13.5" thickBot="1"/>
    <row r="4" spans="1:15" ht="13.5" thickBot="1">
      <c r="A4" s="93" t="s">
        <v>21</v>
      </c>
      <c r="B4" s="94" t="s">
        <v>1</v>
      </c>
      <c r="C4" s="95" t="s">
        <v>15</v>
      </c>
      <c r="D4" s="95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24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2">
        <v>210299528</v>
      </c>
      <c r="B5" s="2" t="s">
        <v>26</v>
      </c>
      <c r="C5" s="2" t="s">
        <v>201</v>
      </c>
      <c r="D5" s="2" t="s">
        <v>202</v>
      </c>
      <c r="E5" s="13"/>
      <c r="F5" s="167" t="s">
        <v>522</v>
      </c>
      <c r="G5" s="13">
        <v>24</v>
      </c>
      <c r="H5" s="154" t="s">
        <v>541</v>
      </c>
      <c r="I5" s="31">
        <v>3.75</v>
      </c>
      <c r="J5" s="13">
        <v>22</v>
      </c>
      <c r="K5" s="46">
        <v>38</v>
      </c>
      <c r="L5" s="5">
        <v>21</v>
      </c>
      <c r="M5" s="7">
        <f aca="true" t="shared" si="0" ref="M5:M20">(G5+J5+L5)</f>
        <v>67</v>
      </c>
      <c r="N5" s="5"/>
      <c r="O5" s="69"/>
    </row>
    <row r="6" spans="1:15" ht="12.75">
      <c r="A6" s="180">
        <v>210299968</v>
      </c>
      <c r="B6" s="180" t="s">
        <v>25</v>
      </c>
      <c r="C6" s="180" t="s">
        <v>198</v>
      </c>
      <c r="D6" s="180" t="s">
        <v>124</v>
      </c>
      <c r="E6" s="2"/>
      <c r="F6" s="27" t="s">
        <v>454</v>
      </c>
      <c r="G6" s="14">
        <v>25</v>
      </c>
      <c r="H6" s="21" t="s">
        <v>541</v>
      </c>
      <c r="I6" s="26">
        <v>3.1</v>
      </c>
      <c r="J6" s="14">
        <v>14</v>
      </c>
      <c r="K6" s="45">
        <v>27</v>
      </c>
      <c r="L6" s="2">
        <v>21</v>
      </c>
      <c r="M6" s="7">
        <f t="shared" si="0"/>
        <v>60</v>
      </c>
      <c r="N6" s="2"/>
      <c r="O6" s="71"/>
    </row>
    <row r="7" spans="1:15" ht="12.75">
      <c r="A7" s="180">
        <v>210292605</v>
      </c>
      <c r="B7" s="180" t="s">
        <v>25</v>
      </c>
      <c r="C7" s="180" t="s">
        <v>189</v>
      </c>
      <c r="D7" s="180" t="s">
        <v>47</v>
      </c>
      <c r="E7" s="21" t="s">
        <v>463</v>
      </c>
      <c r="F7" s="149" t="s">
        <v>472</v>
      </c>
      <c r="G7" s="14">
        <v>21</v>
      </c>
      <c r="H7" s="21" t="s">
        <v>540</v>
      </c>
      <c r="I7" s="26">
        <v>120</v>
      </c>
      <c r="J7" s="14">
        <v>22</v>
      </c>
      <c r="K7" s="45">
        <v>19</v>
      </c>
      <c r="L7" s="2">
        <v>10</v>
      </c>
      <c r="M7" s="7">
        <f t="shared" si="0"/>
        <v>53</v>
      </c>
      <c r="N7" s="2"/>
      <c r="O7" s="71"/>
    </row>
    <row r="8" spans="1:15" ht="12.75">
      <c r="A8" s="2">
        <v>210298415</v>
      </c>
      <c r="B8" s="2" t="s">
        <v>26</v>
      </c>
      <c r="C8" s="2" t="s">
        <v>193</v>
      </c>
      <c r="D8" s="2" t="s">
        <v>203</v>
      </c>
      <c r="E8" s="14"/>
      <c r="F8" s="149" t="s">
        <v>523</v>
      </c>
      <c r="G8" s="14">
        <v>17</v>
      </c>
      <c r="H8" s="21" t="s">
        <v>541</v>
      </c>
      <c r="I8" s="26">
        <v>3.45</v>
      </c>
      <c r="J8" s="14">
        <v>16</v>
      </c>
      <c r="K8" s="45">
        <v>33</v>
      </c>
      <c r="L8" s="2">
        <v>19</v>
      </c>
      <c r="M8" s="7">
        <f t="shared" si="0"/>
        <v>52</v>
      </c>
      <c r="N8" s="2"/>
      <c r="O8" s="72">
        <f>(M5+M6+M7+M8)</f>
        <v>232</v>
      </c>
    </row>
    <row r="9" spans="1:15" ht="12.75">
      <c r="A9" s="180">
        <v>210294176</v>
      </c>
      <c r="B9" s="180" t="s">
        <v>25</v>
      </c>
      <c r="C9" s="180" t="s">
        <v>193</v>
      </c>
      <c r="D9" s="180" t="s">
        <v>194</v>
      </c>
      <c r="E9" s="2"/>
      <c r="F9" s="27" t="s">
        <v>452</v>
      </c>
      <c r="G9" s="14">
        <v>15</v>
      </c>
      <c r="H9" s="21" t="s">
        <v>541</v>
      </c>
      <c r="I9" s="26">
        <v>3.05</v>
      </c>
      <c r="J9" s="14">
        <v>13</v>
      </c>
      <c r="K9" s="45">
        <v>24</v>
      </c>
      <c r="L9" s="2">
        <v>19</v>
      </c>
      <c r="M9" s="7">
        <f t="shared" si="0"/>
        <v>47</v>
      </c>
      <c r="N9" s="2"/>
      <c r="O9" s="71"/>
    </row>
    <row r="10" spans="1:15" ht="12.75">
      <c r="A10" s="182">
        <v>210299281</v>
      </c>
      <c r="B10" s="182" t="s">
        <v>25</v>
      </c>
      <c r="C10" s="182" t="s">
        <v>192</v>
      </c>
      <c r="D10" s="182" t="s">
        <v>51</v>
      </c>
      <c r="E10" s="14"/>
      <c r="F10" s="26" t="s">
        <v>445</v>
      </c>
      <c r="G10" s="14">
        <v>21</v>
      </c>
      <c r="H10" s="21" t="s">
        <v>541</v>
      </c>
      <c r="I10" s="26">
        <v>3.45</v>
      </c>
      <c r="J10" s="2">
        <v>21</v>
      </c>
      <c r="K10" s="2">
        <v>16</v>
      </c>
      <c r="L10" s="2">
        <v>2</v>
      </c>
      <c r="M10" s="7">
        <f t="shared" si="0"/>
        <v>44</v>
      </c>
      <c r="N10" s="2"/>
      <c r="O10" s="71"/>
    </row>
    <row r="11" spans="1:15" ht="12.75">
      <c r="A11" s="180">
        <v>210298340</v>
      </c>
      <c r="B11" s="180" t="s">
        <v>25</v>
      </c>
      <c r="C11" s="180" t="s">
        <v>195</v>
      </c>
      <c r="D11" s="180" t="s">
        <v>48</v>
      </c>
      <c r="E11" s="2"/>
      <c r="F11" s="27" t="s">
        <v>455</v>
      </c>
      <c r="G11" s="14">
        <v>12</v>
      </c>
      <c r="H11" s="21" t="s">
        <v>541</v>
      </c>
      <c r="I11" s="26">
        <v>3</v>
      </c>
      <c r="J11" s="14">
        <v>13</v>
      </c>
      <c r="K11" s="45">
        <v>23</v>
      </c>
      <c r="L11" s="2">
        <v>18</v>
      </c>
      <c r="M11" s="7">
        <f t="shared" si="0"/>
        <v>43</v>
      </c>
      <c r="N11" s="2"/>
      <c r="O11" s="71"/>
    </row>
    <row r="12" spans="1:15" ht="12.75">
      <c r="A12" s="2">
        <v>210290227</v>
      </c>
      <c r="B12" s="2" t="s">
        <v>26</v>
      </c>
      <c r="C12" s="2" t="s">
        <v>200</v>
      </c>
      <c r="D12" s="2" t="s">
        <v>114</v>
      </c>
      <c r="E12" s="14"/>
      <c r="F12" s="149" t="s">
        <v>440</v>
      </c>
      <c r="G12" s="14">
        <v>23</v>
      </c>
      <c r="H12" s="21" t="s">
        <v>541</v>
      </c>
      <c r="I12" s="26">
        <v>3.4</v>
      </c>
      <c r="J12" s="14">
        <v>15</v>
      </c>
      <c r="K12" s="45">
        <v>22</v>
      </c>
      <c r="L12" s="2">
        <v>4</v>
      </c>
      <c r="M12" s="7">
        <f t="shared" si="0"/>
        <v>42</v>
      </c>
      <c r="N12" s="2"/>
      <c r="O12" s="72">
        <f>(M9+M10+M11+M12)</f>
        <v>176</v>
      </c>
    </row>
    <row r="13" spans="1:15" ht="12.75">
      <c r="A13" s="180">
        <v>210293704</v>
      </c>
      <c r="B13" s="180" t="s">
        <v>25</v>
      </c>
      <c r="C13" s="180" t="s">
        <v>190</v>
      </c>
      <c r="D13" s="180" t="s">
        <v>191</v>
      </c>
      <c r="E13" s="14"/>
      <c r="F13" s="26" t="s">
        <v>456</v>
      </c>
      <c r="G13" s="14">
        <v>17</v>
      </c>
      <c r="H13" s="21" t="s">
        <v>540</v>
      </c>
      <c r="I13" s="26">
        <v>100</v>
      </c>
      <c r="J13" s="14">
        <v>11</v>
      </c>
      <c r="K13" s="45">
        <v>19</v>
      </c>
      <c r="L13" s="2">
        <v>10</v>
      </c>
      <c r="M13" s="7">
        <f t="shared" si="0"/>
        <v>38</v>
      </c>
      <c r="N13" s="2"/>
      <c r="O13" s="71"/>
    </row>
    <row r="14" spans="1:15" ht="12.75">
      <c r="A14" s="180">
        <v>210298130</v>
      </c>
      <c r="B14" s="180" t="s">
        <v>25</v>
      </c>
      <c r="C14" s="180" t="s">
        <v>34</v>
      </c>
      <c r="D14" s="180" t="s">
        <v>47</v>
      </c>
      <c r="E14" s="14"/>
      <c r="F14" s="26" t="s">
        <v>453</v>
      </c>
      <c r="G14" s="14">
        <v>12</v>
      </c>
      <c r="H14" s="21" t="s">
        <v>540</v>
      </c>
      <c r="I14" s="26">
        <v>100</v>
      </c>
      <c r="J14" s="14">
        <v>11</v>
      </c>
      <c r="K14" s="45">
        <v>19</v>
      </c>
      <c r="L14" s="2">
        <v>10</v>
      </c>
      <c r="M14" s="7">
        <f t="shared" si="0"/>
        <v>33</v>
      </c>
      <c r="N14" s="2"/>
      <c r="O14" s="71"/>
    </row>
    <row r="15" spans="1:15" ht="12.75">
      <c r="A15" s="180">
        <v>210296259</v>
      </c>
      <c r="B15" s="180" t="s">
        <v>25</v>
      </c>
      <c r="C15" s="180" t="s">
        <v>198</v>
      </c>
      <c r="D15" s="180" t="s">
        <v>199</v>
      </c>
      <c r="E15" s="21" t="s">
        <v>463</v>
      </c>
      <c r="F15" s="149" t="s">
        <v>467</v>
      </c>
      <c r="G15" s="14">
        <v>1</v>
      </c>
      <c r="H15" s="21" t="s">
        <v>541</v>
      </c>
      <c r="I15" s="26">
        <v>3.2</v>
      </c>
      <c r="J15" s="14">
        <v>15</v>
      </c>
      <c r="K15" s="45">
        <v>18</v>
      </c>
      <c r="L15" s="2">
        <v>8</v>
      </c>
      <c r="M15" s="7">
        <f t="shared" si="0"/>
        <v>24</v>
      </c>
      <c r="N15" s="2"/>
      <c r="O15" s="71"/>
    </row>
    <row r="16" spans="1:15" ht="12.75">
      <c r="A16" s="180">
        <v>210295302</v>
      </c>
      <c r="B16" s="180" t="s">
        <v>25</v>
      </c>
      <c r="C16" s="180" t="s">
        <v>196</v>
      </c>
      <c r="D16" s="180" t="s">
        <v>197</v>
      </c>
      <c r="E16" s="2"/>
      <c r="F16" s="27" t="s">
        <v>451</v>
      </c>
      <c r="G16" s="14">
        <v>11</v>
      </c>
      <c r="H16" s="21" t="s">
        <v>541</v>
      </c>
      <c r="I16" s="26">
        <v>2.6</v>
      </c>
      <c r="J16" s="14">
        <v>6</v>
      </c>
      <c r="K16" s="45">
        <v>10</v>
      </c>
      <c r="L16" s="2">
        <v>1</v>
      </c>
      <c r="M16" s="7">
        <f t="shared" si="0"/>
        <v>18</v>
      </c>
      <c r="N16" s="2"/>
      <c r="O16" s="72">
        <f>(M13+M14+M15+M16)</f>
        <v>113</v>
      </c>
    </row>
    <row r="17" spans="1:15" ht="12.75">
      <c r="A17" s="2"/>
      <c r="B17" s="2"/>
      <c r="C17" s="2"/>
      <c r="D17" s="2"/>
      <c r="E17" s="14"/>
      <c r="F17" s="26"/>
      <c r="G17" s="14"/>
      <c r="H17" s="14"/>
      <c r="I17" s="26"/>
      <c r="J17" s="2"/>
      <c r="K17" s="2"/>
      <c r="L17" s="2"/>
      <c r="M17" s="7">
        <f t="shared" si="0"/>
        <v>0</v>
      </c>
      <c r="N17" s="2"/>
      <c r="O17" s="71"/>
    </row>
    <row r="18" spans="1:15" ht="12.75">
      <c r="A18" s="2"/>
      <c r="B18" s="2"/>
      <c r="C18" s="2"/>
      <c r="D18" s="2"/>
      <c r="E18" s="14"/>
      <c r="F18" s="26"/>
      <c r="G18" s="14"/>
      <c r="H18" s="14"/>
      <c r="I18" s="26"/>
      <c r="J18" s="14"/>
      <c r="K18" s="45"/>
      <c r="L18" s="2"/>
      <c r="M18" s="7">
        <f t="shared" si="0"/>
        <v>0</v>
      </c>
      <c r="N18" s="2"/>
      <c r="O18" s="71"/>
    </row>
    <row r="19" spans="1:15" ht="12" customHeight="1">
      <c r="A19" s="2"/>
      <c r="B19" s="2"/>
      <c r="C19" s="2"/>
      <c r="D19" s="2"/>
      <c r="E19" s="14"/>
      <c r="F19" s="26"/>
      <c r="G19" s="14"/>
      <c r="H19" s="14"/>
      <c r="I19" s="26"/>
      <c r="J19" s="14"/>
      <c r="K19" s="45"/>
      <c r="L19" s="2"/>
      <c r="M19" s="7">
        <f t="shared" si="0"/>
        <v>0</v>
      </c>
      <c r="N19" s="2"/>
      <c r="O19" s="71"/>
    </row>
    <row r="20" spans="1:15" ht="12.75">
      <c r="A20" s="2"/>
      <c r="B20" s="2"/>
      <c r="C20" s="2"/>
      <c r="D20" s="2"/>
      <c r="E20" s="14"/>
      <c r="F20" s="26"/>
      <c r="G20" s="14"/>
      <c r="H20" s="14"/>
      <c r="I20" s="26"/>
      <c r="J20" s="14"/>
      <c r="K20" s="45"/>
      <c r="L20" s="2"/>
      <c r="M20" s="7">
        <f t="shared" si="0"/>
        <v>0</v>
      </c>
      <c r="N20" s="2"/>
      <c r="O20" s="72">
        <f>(M17+M18+M19+M20)</f>
        <v>0</v>
      </c>
    </row>
    <row r="21" spans="1:15" ht="12.75">
      <c r="A21" s="14"/>
      <c r="B21" s="14"/>
      <c r="C21" s="14"/>
      <c r="D21" s="14"/>
      <c r="E21" s="14"/>
      <c r="F21" s="26"/>
      <c r="G21" s="14"/>
      <c r="H21" s="14"/>
      <c r="I21" s="26"/>
      <c r="J21" s="2"/>
      <c r="K21" s="2"/>
      <c r="L21" s="2"/>
      <c r="M21" s="7">
        <f aca="true" t="shared" si="1" ref="M21:M52">(G21+J21+L21)</f>
        <v>0</v>
      </c>
      <c r="N21" s="2"/>
      <c r="O21" s="71"/>
    </row>
    <row r="22" spans="1:16" ht="12.75">
      <c r="A22" s="70"/>
      <c r="B22" s="68"/>
      <c r="C22" s="2"/>
      <c r="D22" s="2"/>
      <c r="E22" s="2"/>
      <c r="F22" s="27"/>
      <c r="G22" s="2"/>
      <c r="H22" s="2"/>
      <c r="I22" s="27"/>
      <c r="J22" s="2"/>
      <c r="K22" s="2"/>
      <c r="L22" s="2"/>
      <c r="M22" s="7">
        <f t="shared" si="1"/>
        <v>0</v>
      </c>
      <c r="N22" s="2"/>
      <c r="O22" s="71"/>
      <c r="P22" s="10"/>
    </row>
    <row r="23" spans="1:15" ht="12.75">
      <c r="A23" s="70"/>
      <c r="B23" s="68"/>
      <c r="C23" s="2"/>
      <c r="D23" s="2"/>
      <c r="E23" s="2"/>
      <c r="F23" s="27"/>
      <c r="G23" s="2"/>
      <c r="H23" s="2"/>
      <c r="I23" s="27"/>
      <c r="J23" s="2"/>
      <c r="K23" s="2"/>
      <c r="L23" s="2"/>
      <c r="M23" s="7">
        <f t="shared" si="1"/>
        <v>0</v>
      </c>
      <c r="N23" s="2"/>
      <c r="O23" s="71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71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71"/>
    </row>
    <row r="52" spans="1:15" ht="13.5" thickBot="1">
      <c r="A52" s="74"/>
      <c r="B52" s="75"/>
      <c r="C52" s="76"/>
      <c r="D52" s="76"/>
      <c r="E52" s="76"/>
      <c r="F52" s="77"/>
      <c r="G52" s="76"/>
      <c r="H52" s="76"/>
      <c r="I52" s="77"/>
      <c r="J52" s="76"/>
      <c r="K52" s="76"/>
      <c r="L52" s="76"/>
      <c r="M52" s="79">
        <f t="shared" si="1"/>
        <v>0</v>
      </c>
      <c r="N52" s="76"/>
      <c r="O52" s="80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421875" style="0" customWidth="1"/>
    <col min="2" max="2" width="4.00390625" style="0" customWidth="1"/>
    <col min="3" max="3" width="15.00390625" style="0" bestFit="1" customWidth="1"/>
    <col min="4" max="4" width="13.00390625" style="0" customWidth="1"/>
    <col min="5" max="5" width="3.421875" style="0" customWidth="1"/>
    <col min="6" max="6" width="6.7109375" style="25" customWidth="1"/>
    <col min="7" max="7" width="5.421875" style="0" customWidth="1"/>
    <col min="8" max="8" width="6.7109375" style="0" customWidth="1"/>
    <col min="9" max="9" width="6.7109375" style="25" customWidth="1"/>
    <col min="10" max="10" width="5.57421875" style="0" customWidth="1"/>
    <col min="11" max="11" width="7.28125" style="0" customWidth="1"/>
    <col min="12" max="12" width="4.7109375" style="0" customWidth="1"/>
    <col min="13" max="13" width="6.7109375" style="1" customWidth="1"/>
    <col min="14" max="14" width="3.28125" style="0" customWidth="1"/>
    <col min="15" max="15" width="5.57421875" style="1" customWidth="1"/>
  </cols>
  <sheetData>
    <row r="1" spans="2:15" ht="21" thickBot="1">
      <c r="B1" s="50" t="s">
        <v>57</v>
      </c>
      <c r="C1" s="51"/>
      <c r="D1" s="51"/>
      <c r="E1" s="51"/>
      <c r="F1" s="52"/>
      <c r="G1" s="51"/>
      <c r="H1" s="51"/>
      <c r="I1" s="53"/>
      <c r="J1" s="51"/>
      <c r="K1" s="55"/>
      <c r="L1" s="50" t="s">
        <v>53</v>
      </c>
      <c r="M1" s="57"/>
      <c r="N1" s="51"/>
      <c r="O1" s="61">
        <v>10</v>
      </c>
    </row>
    <row r="3" ht="13.5" thickBot="1">
      <c r="I3" s="151"/>
    </row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24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84">
        <v>211237031</v>
      </c>
      <c r="B5" s="180" t="s">
        <v>25</v>
      </c>
      <c r="C5" s="180" t="s">
        <v>178</v>
      </c>
      <c r="D5" s="180" t="s">
        <v>179</v>
      </c>
      <c r="E5" s="126"/>
      <c r="F5" s="126" t="s">
        <v>400</v>
      </c>
      <c r="G5" s="125">
        <v>14</v>
      </c>
      <c r="H5" s="154" t="s">
        <v>541</v>
      </c>
      <c r="I5" s="125">
        <v>3.45</v>
      </c>
      <c r="J5" s="121">
        <v>21</v>
      </c>
      <c r="K5" s="121">
        <v>18</v>
      </c>
      <c r="L5" s="121">
        <v>8</v>
      </c>
      <c r="M5" s="7">
        <f aca="true" t="shared" si="0" ref="M5:M24">(G5+J5+L5)</f>
        <v>43</v>
      </c>
      <c r="N5" s="5"/>
      <c r="O5" s="84"/>
    </row>
    <row r="6" spans="1:15" ht="12.75">
      <c r="A6" s="143">
        <v>211233430</v>
      </c>
      <c r="B6" s="142" t="s">
        <v>26</v>
      </c>
      <c r="C6" s="142" t="s">
        <v>188</v>
      </c>
      <c r="D6" s="142" t="s">
        <v>32</v>
      </c>
      <c r="E6" s="123"/>
      <c r="F6" s="123" t="s">
        <v>518</v>
      </c>
      <c r="G6" s="132">
        <v>17</v>
      </c>
      <c r="H6" s="126" t="s">
        <v>534</v>
      </c>
      <c r="I6" s="129" t="s">
        <v>537</v>
      </c>
      <c r="J6" s="123">
        <v>9</v>
      </c>
      <c r="K6" s="123">
        <v>28</v>
      </c>
      <c r="L6" s="123">
        <v>15</v>
      </c>
      <c r="M6" s="7">
        <f t="shared" si="0"/>
        <v>41</v>
      </c>
      <c r="N6" s="2"/>
      <c r="O6" s="73"/>
    </row>
    <row r="7" spans="1:15" ht="12.75">
      <c r="A7" s="143">
        <v>211239336</v>
      </c>
      <c r="B7" s="142" t="s">
        <v>26</v>
      </c>
      <c r="C7" s="142" t="s">
        <v>185</v>
      </c>
      <c r="D7" s="142" t="s">
        <v>186</v>
      </c>
      <c r="E7" s="2"/>
      <c r="F7" s="149" t="s">
        <v>500</v>
      </c>
      <c r="G7" s="41">
        <v>7</v>
      </c>
      <c r="H7" s="158" t="s">
        <v>541</v>
      </c>
      <c r="I7" s="26">
        <v>3.6</v>
      </c>
      <c r="J7" s="14">
        <v>20</v>
      </c>
      <c r="K7" s="2">
        <v>26</v>
      </c>
      <c r="L7" s="2">
        <v>12</v>
      </c>
      <c r="M7" s="7">
        <f t="shared" si="0"/>
        <v>39</v>
      </c>
      <c r="N7" s="2"/>
      <c r="O7" s="73"/>
    </row>
    <row r="8" spans="1:15" ht="12.75">
      <c r="A8" s="184">
        <v>211232095</v>
      </c>
      <c r="B8" s="180" t="s">
        <v>25</v>
      </c>
      <c r="C8" s="180" t="s">
        <v>176</v>
      </c>
      <c r="D8" s="180" t="s">
        <v>29</v>
      </c>
      <c r="E8" s="123"/>
      <c r="F8" s="123" t="s">
        <v>412</v>
      </c>
      <c r="G8" s="133">
        <v>11</v>
      </c>
      <c r="H8" s="154" t="s">
        <v>541</v>
      </c>
      <c r="I8" s="152">
        <v>3.3</v>
      </c>
      <c r="J8" s="129">
        <v>18</v>
      </c>
      <c r="K8" s="130">
        <v>12</v>
      </c>
      <c r="L8" s="123">
        <v>1</v>
      </c>
      <c r="M8" s="7">
        <f t="shared" si="0"/>
        <v>30</v>
      </c>
      <c r="N8" s="2"/>
      <c r="O8" s="72">
        <f>SUM(M5:M8)</f>
        <v>153</v>
      </c>
    </row>
    <row r="9" spans="1:15" ht="12.75">
      <c r="A9" s="143">
        <v>211236624</v>
      </c>
      <c r="B9" s="142" t="s">
        <v>26</v>
      </c>
      <c r="C9" s="142" t="s">
        <v>181</v>
      </c>
      <c r="D9" s="142" t="s">
        <v>182</v>
      </c>
      <c r="E9" s="14"/>
      <c r="F9" s="149" t="s">
        <v>391</v>
      </c>
      <c r="G9" s="14">
        <v>11</v>
      </c>
      <c r="H9" s="158" t="s">
        <v>541</v>
      </c>
      <c r="I9" s="27">
        <v>3.5</v>
      </c>
      <c r="J9" s="2">
        <v>17</v>
      </c>
      <c r="K9" s="2">
        <v>21</v>
      </c>
      <c r="L9" s="2">
        <v>2</v>
      </c>
      <c r="M9" s="7">
        <f t="shared" si="0"/>
        <v>30</v>
      </c>
      <c r="N9" s="2"/>
      <c r="O9" s="73"/>
    </row>
    <row r="10" spans="1:15" ht="12.75">
      <c r="A10" s="184">
        <v>211238326</v>
      </c>
      <c r="B10" s="180" t="s">
        <v>25</v>
      </c>
      <c r="C10" s="180" t="s">
        <v>177</v>
      </c>
      <c r="D10" s="180" t="s">
        <v>29</v>
      </c>
      <c r="E10" s="14"/>
      <c r="F10" s="14" t="s">
        <v>395</v>
      </c>
      <c r="G10" s="26">
        <v>13</v>
      </c>
      <c r="H10" s="154" t="s">
        <v>541</v>
      </c>
      <c r="I10" s="26">
        <v>3.2</v>
      </c>
      <c r="J10" s="14">
        <v>15</v>
      </c>
      <c r="K10" s="45">
        <v>13</v>
      </c>
      <c r="L10" s="2">
        <v>1</v>
      </c>
      <c r="M10" s="7">
        <f t="shared" si="0"/>
        <v>29</v>
      </c>
      <c r="N10" s="2"/>
      <c r="O10" s="73"/>
    </row>
    <row r="11" spans="1:15" ht="12.75">
      <c r="A11" s="184">
        <v>211236646</v>
      </c>
      <c r="B11" s="180" t="s">
        <v>25</v>
      </c>
      <c r="C11" s="180" t="s">
        <v>83</v>
      </c>
      <c r="D11" s="180" t="s">
        <v>84</v>
      </c>
      <c r="E11" s="2"/>
      <c r="F11" s="2" t="s">
        <v>403</v>
      </c>
      <c r="G11" s="27">
        <v>11</v>
      </c>
      <c r="H11" s="21" t="s">
        <v>541</v>
      </c>
      <c r="I11" s="142">
        <v>3.2</v>
      </c>
      <c r="J11" s="26">
        <v>15</v>
      </c>
      <c r="K11" s="45">
        <v>16</v>
      </c>
      <c r="L11" s="2">
        <v>2</v>
      </c>
      <c r="M11" s="7">
        <f t="shared" si="0"/>
        <v>28</v>
      </c>
      <c r="N11" s="2"/>
      <c r="O11" s="73"/>
    </row>
    <row r="12" spans="1:15" ht="12.75">
      <c r="A12" s="184">
        <v>211237368</v>
      </c>
      <c r="B12" s="180" t="s">
        <v>25</v>
      </c>
      <c r="C12" s="180" t="s">
        <v>175</v>
      </c>
      <c r="D12" s="180" t="s">
        <v>74</v>
      </c>
      <c r="E12" s="2"/>
      <c r="F12" s="2" t="s">
        <v>399</v>
      </c>
      <c r="G12" s="27">
        <v>12</v>
      </c>
      <c r="H12" s="21" t="s">
        <v>541</v>
      </c>
      <c r="I12" s="142">
        <v>3</v>
      </c>
      <c r="J12" s="26">
        <v>13</v>
      </c>
      <c r="K12" s="49">
        <v>14</v>
      </c>
      <c r="L12" s="14">
        <v>1</v>
      </c>
      <c r="M12" s="7">
        <f t="shared" si="0"/>
        <v>26</v>
      </c>
      <c r="N12" s="2"/>
      <c r="O12" s="72">
        <f>SUM(M9:M12)</f>
        <v>113</v>
      </c>
    </row>
    <row r="13" spans="1:15" ht="12.75">
      <c r="A13" s="184">
        <v>211238474</v>
      </c>
      <c r="B13" s="180" t="s">
        <v>25</v>
      </c>
      <c r="C13" s="180" t="s">
        <v>43</v>
      </c>
      <c r="D13" s="180" t="s">
        <v>180</v>
      </c>
      <c r="E13" s="123"/>
      <c r="F13" s="123" t="s">
        <v>420</v>
      </c>
      <c r="G13" s="129">
        <v>11</v>
      </c>
      <c r="H13" s="123" t="s">
        <v>534</v>
      </c>
      <c r="I13" s="129" t="s">
        <v>538</v>
      </c>
      <c r="J13" s="128">
        <v>11</v>
      </c>
      <c r="K13" s="130">
        <v>12</v>
      </c>
      <c r="L13" s="123">
        <v>1</v>
      </c>
      <c r="M13" s="7">
        <f t="shared" si="0"/>
        <v>23</v>
      </c>
      <c r="N13" s="2"/>
      <c r="O13" s="73"/>
    </row>
    <row r="14" spans="1:15" ht="12.75">
      <c r="A14" s="180">
        <v>211239294</v>
      </c>
      <c r="B14" s="180" t="s">
        <v>25</v>
      </c>
      <c r="C14" s="180" t="s">
        <v>173</v>
      </c>
      <c r="D14" s="180" t="s">
        <v>174</v>
      </c>
      <c r="E14" s="2"/>
      <c r="F14" s="2" t="s">
        <v>421</v>
      </c>
      <c r="G14" s="27">
        <v>11</v>
      </c>
      <c r="H14" s="21" t="s">
        <v>541</v>
      </c>
      <c r="I14" s="21">
        <v>2.6</v>
      </c>
      <c r="J14" s="26">
        <v>6</v>
      </c>
      <c r="K14" s="2">
        <v>16</v>
      </c>
      <c r="L14" s="2">
        <v>2</v>
      </c>
      <c r="M14" s="7">
        <f t="shared" si="0"/>
        <v>19</v>
      </c>
      <c r="N14" s="2"/>
      <c r="O14" s="73"/>
    </row>
    <row r="15" spans="1:15" ht="12.75">
      <c r="A15" s="142">
        <v>211232376</v>
      </c>
      <c r="B15" s="142" t="s">
        <v>26</v>
      </c>
      <c r="C15" s="142" t="s">
        <v>183</v>
      </c>
      <c r="D15" s="142" t="s">
        <v>184</v>
      </c>
      <c r="E15" s="2"/>
      <c r="F15" s="149" t="s">
        <v>411</v>
      </c>
      <c r="G15" s="41">
        <v>1</v>
      </c>
      <c r="H15" s="142" t="s">
        <v>541</v>
      </c>
      <c r="I15" s="27">
        <v>2.7</v>
      </c>
      <c r="J15" s="2">
        <v>4</v>
      </c>
      <c r="K15" s="2">
        <v>16</v>
      </c>
      <c r="L15" s="2">
        <v>1</v>
      </c>
      <c r="M15" s="7">
        <f t="shared" si="0"/>
        <v>6</v>
      </c>
      <c r="N15" s="2"/>
      <c r="O15" s="73"/>
    </row>
    <row r="16" spans="1:15" ht="12.75">
      <c r="A16" s="143"/>
      <c r="B16" s="142"/>
      <c r="C16" s="142"/>
      <c r="D16" s="142"/>
      <c r="E16" s="123"/>
      <c r="F16" s="129"/>
      <c r="G16" s="131"/>
      <c r="H16" s="128"/>
      <c r="I16" s="129"/>
      <c r="J16" s="123"/>
      <c r="K16" s="123"/>
      <c r="L16" s="123"/>
      <c r="M16" s="7">
        <f t="shared" si="0"/>
        <v>0</v>
      </c>
      <c r="N16" s="2"/>
      <c r="O16" s="72">
        <f>SUM(M13:M16)</f>
        <v>48</v>
      </c>
    </row>
    <row r="17" spans="1:15" ht="12.75">
      <c r="A17" s="143"/>
      <c r="B17" s="142"/>
      <c r="C17" s="142"/>
      <c r="D17" s="142"/>
      <c r="E17" s="2"/>
      <c r="F17" s="2"/>
      <c r="G17" s="42"/>
      <c r="H17" s="2"/>
      <c r="I17" s="26"/>
      <c r="J17" s="14"/>
      <c r="K17" s="49"/>
      <c r="L17" s="14"/>
      <c r="M17" s="7">
        <f t="shared" si="0"/>
        <v>0</v>
      </c>
      <c r="N17" s="2"/>
      <c r="O17" s="73"/>
    </row>
    <row r="18" spans="1:15" ht="12.75">
      <c r="A18" s="142"/>
      <c r="B18" s="142"/>
      <c r="C18" s="142"/>
      <c r="D18" s="142"/>
      <c r="E18" s="14"/>
      <c r="F18" s="26"/>
      <c r="G18" s="14"/>
      <c r="H18" s="2"/>
      <c r="I18" s="26"/>
      <c r="J18" s="14"/>
      <c r="K18" s="45"/>
      <c r="L18" s="2"/>
      <c r="M18" s="7">
        <f t="shared" si="0"/>
        <v>0</v>
      </c>
      <c r="N18" s="2"/>
      <c r="O18" s="73"/>
    </row>
    <row r="19" spans="1:15" ht="12.75">
      <c r="A19" s="142"/>
      <c r="B19" s="142"/>
      <c r="C19" s="142"/>
      <c r="D19" s="142"/>
      <c r="E19" s="14"/>
      <c r="F19" s="26"/>
      <c r="G19" s="14"/>
      <c r="H19" s="2"/>
      <c r="I19" s="26"/>
      <c r="J19" s="14"/>
      <c r="K19" s="28"/>
      <c r="L19" s="14"/>
      <c r="M19" s="7">
        <f t="shared" si="0"/>
        <v>0</v>
      </c>
      <c r="N19" s="2"/>
      <c r="O19" s="73"/>
    </row>
    <row r="20" spans="1:15" ht="12.75">
      <c r="A20" s="142"/>
      <c r="B20" s="142"/>
      <c r="C20" s="142"/>
      <c r="D20" s="142"/>
      <c r="E20" s="2"/>
      <c r="F20" s="26"/>
      <c r="G20" s="14"/>
      <c r="H20" s="2"/>
      <c r="I20" s="26"/>
      <c r="J20" s="14"/>
      <c r="K20" s="45"/>
      <c r="L20" s="2"/>
      <c r="M20" s="7">
        <f t="shared" si="0"/>
        <v>0</v>
      </c>
      <c r="N20" s="2"/>
      <c r="O20" s="72">
        <f>SUM(M17:M20)</f>
        <v>0</v>
      </c>
    </row>
    <row r="21" spans="1:15" ht="12.75">
      <c r="A21" s="142"/>
      <c r="B21" s="142"/>
      <c r="C21" s="142"/>
      <c r="D21" s="142"/>
      <c r="E21" s="14"/>
      <c r="F21" s="26"/>
      <c r="G21" s="14"/>
      <c r="H21" s="2"/>
      <c r="I21" s="26"/>
      <c r="J21" s="14"/>
      <c r="K21" s="2"/>
      <c r="L21" s="2"/>
      <c r="M21" s="7">
        <f t="shared" si="0"/>
        <v>0</v>
      </c>
      <c r="N21" s="2"/>
      <c r="O21" s="71"/>
    </row>
    <row r="22" spans="1:15" ht="12.75">
      <c r="A22" s="142"/>
      <c r="B22" s="142"/>
      <c r="C22" s="142"/>
      <c r="D22" s="142"/>
      <c r="E22" s="2"/>
      <c r="F22" s="45"/>
      <c r="G22" s="42"/>
      <c r="H22" s="14"/>
      <c r="I22" s="26"/>
      <c r="J22" s="14"/>
      <c r="K22" s="2"/>
      <c r="L22" s="2"/>
      <c r="M22" s="7">
        <f t="shared" si="0"/>
        <v>0</v>
      </c>
      <c r="N22" s="2"/>
      <c r="O22" s="71"/>
    </row>
    <row r="23" spans="1:16" ht="12.75">
      <c r="A23" s="142"/>
      <c r="B23" s="142"/>
      <c r="C23" s="142"/>
      <c r="D23" s="142"/>
      <c r="E23" s="2"/>
      <c r="F23" s="26"/>
      <c r="G23" s="41"/>
      <c r="H23" s="2"/>
      <c r="I23" s="26"/>
      <c r="J23" s="14"/>
      <c r="K23" s="2"/>
      <c r="L23" s="2"/>
      <c r="M23" s="7">
        <f t="shared" si="0"/>
        <v>0</v>
      </c>
      <c r="N23" s="2"/>
      <c r="O23" s="71"/>
      <c r="P23" s="10"/>
    </row>
    <row r="24" spans="1:15" ht="12.75">
      <c r="A24" s="70"/>
      <c r="B24" s="68"/>
      <c r="C24" s="2"/>
      <c r="D24" s="2"/>
      <c r="E24" s="2"/>
      <c r="F24" s="26"/>
      <c r="G24" s="41"/>
      <c r="H24" s="2"/>
      <c r="I24" s="26"/>
      <c r="J24" s="14"/>
      <c r="K24" s="2"/>
      <c r="L24" s="2"/>
      <c r="M24" s="7">
        <f t="shared" si="0"/>
        <v>0</v>
      </c>
      <c r="N24" s="2"/>
      <c r="O24" s="72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aca="true" t="shared" si="1" ref="M25:M53">(G25+J25+L25)</f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7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7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24" right="0.25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1.00390625" style="0" customWidth="1"/>
    <col min="2" max="2" width="4.140625" style="0" customWidth="1"/>
    <col min="3" max="3" width="15.8515625" style="0" bestFit="1" customWidth="1"/>
    <col min="5" max="5" width="4.71093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7109375" style="22" customWidth="1"/>
    <col min="10" max="10" width="4.7109375" style="0" customWidth="1"/>
    <col min="11" max="11" width="6.00390625" style="0" customWidth="1"/>
    <col min="12" max="12" width="4.7109375" style="0" customWidth="1"/>
    <col min="13" max="13" width="6.7109375" style="1" customWidth="1"/>
    <col min="14" max="14" width="2.8515625" style="0" customWidth="1"/>
    <col min="15" max="15" width="5.421875" style="1" customWidth="1"/>
  </cols>
  <sheetData>
    <row r="1" spans="1:15" ht="21" thickBot="1">
      <c r="A1" s="50" t="s">
        <v>14</v>
      </c>
      <c r="B1" s="55"/>
      <c r="C1" s="51"/>
      <c r="D1" s="51"/>
      <c r="E1" s="51"/>
      <c r="F1" s="52"/>
      <c r="G1" s="51"/>
      <c r="H1" s="51"/>
      <c r="I1" s="62"/>
      <c r="J1" s="50" t="s">
        <v>53</v>
      </c>
      <c r="K1" s="55"/>
      <c r="L1" s="55"/>
      <c r="M1" s="57"/>
      <c r="N1" s="51"/>
      <c r="O1" s="61">
        <v>10</v>
      </c>
    </row>
    <row r="3" ht="13.5" thickBot="1"/>
    <row r="4" spans="1:15" ht="13.5" thickBot="1">
      <c r="A4" s="93" t="s">
        <v>23</v>
      </c>
      <c r="B4" s="95" t="s">
        <v>1</v>
      </c>
      <c r="C4" s="95" t="s">
        <v>15</v>
      </c>
      <c r="D4" s="95" t="s">
        <v>16</v>
      </c>
      <c r="E4" s="95" t="s">
        <v>2</v>
      </c>
      <c r="F4" s="170" t="s">
        <v>3</v>
      </c>
      <c r="G4" s="95" t="s">
        <v>4</v>
      </c>
      <c r="H4" s="95" t="s">
        <v>5</v>
      </c>
      <c r="I4" s="170" t="s">
        <v>3</v>
      </c>
      <c r="J4" s="95" t="s">
        <v>4</v>
      </c>
      <c r="K4" s="95" t="s">
        <v>24</v>
      </c>
      <c r="L4" s="95" t="s">
        <v>4</v>
      </c>
      <c r="M4" s="6" t="s">
        <v>6</v>
      </c>
      <c r="N4" s="8"/>
      <c r="O4" s="6" t="s">
        <v>7</v>
      </c>
    </row>
    <row r="5" spans="1:15" ht="12.75">
      <c r="A5" s="180">
        <v>211259177</v>
      </c>
      <c r="B5" s="180" t="s">
        <v>25</v>
      </c>
      <c r="C5" s="180" t="s">
        <v>50</v>
      </c>
      <c r="D5" s="180" t="s">
        <v>78</v>
      </c>
      <c r="E5" s="123"/>
      <c r="F5" s="133" t="s">
        <v>440</v>
      </c>
      <c r="G5" s="123">
        <v>24</v>
      </c>
      <c r="H5" s="128" t="s">
        <v>541</v>
      </c>
      <c r="I5" s="130">
        <v>3.6</v>
      </c>
      <c r="J5" s="123">
        <v>23</v>
      </c>
      <c r="K5" s="130">
        <v>32</v>
      </c>
      <c r="L5" s="123">
        <v>24</v>
      </c>
      <c r="M5" s="7">
        <f aca="true" t="shared" si="0" ref="M5:M19">(G5+J5+L5)</f>
        <v>71</v>
      </c>
      <c r="N5" s="5"/>
      <c r="O5" s="84"/>
    </row>
    <row r="6" spans="1:15" ht="12.75">
      <c r="A6" s="180">
        <v>211258561</v>
      </c>
      <c r="B6" s="180" t="s">
        <v>25</v>
      </c>
      <c r="C6" s="180" t="s">
        <v>80</v>
      </c>
      <c r="D6" s="180" t="s">
        <v>65</v>
      </c>
      <c r="E6" s="128" t="s">
        <v>463</v>
      </c>
      <c r="F6" s="129" t="s">
        <v>464</v>
      </c>
      <c r="G6" s="128">
        <v>24</v>
      </c>
      <c r="H6" s="128" t="s">
        <v>534</v>
      </c>
      <c r="I6" s="135" t="s">
        <v>539</v>
      </c>
      <c r="J6" s="128">
        <v>25</v>
      </c>
      <c r="K6" s="130">
        <v>27</v>
      </c>
      <c r="L6" s="123">
        <v>21</v>
      </c>
      <c r="M6" s="7">
        <f t="shared" si="0"/>
        <v>70</v>
      </c>
      <c r="N6" s="2"/>
      <c r="O6" s="73"/>
    </row>
    <row r="7" spans="1:15" ht="12.75">
      <c r="A7" s="180">
        <v>211252594</v>
      </c>
      <c r="B7" s="180" t="s">
        <v>25</v>
      </c>
      <c r="C7" s="180" t="s">
        <v>167</v>
      </c>
      <c r="D7" s="180" t="s">
        <v>94</v>
      </c>
      <c r="E7" s="123"/>
      <c r="F7" s="133" t="s">
        <v>442</v>
      </c>
      <c r="G7" s="128">
        <v>26</v>
      </c>
      <c r="H7" s="128" t="s">
        <v>541</v>
      </c>
      <c r="I7" s="130">
        <v>4.45</v>
      </c>
      <c r="J7" s="137">
        <v>30</v>
      </c>
      <c r="K7" s="145">
        <v>20</v>
      </c>
      <c r="L7" s="142">
        <v>12</v>
      </c>
      <c r="M7" s="7">
        <f t="shared" si="0"/>
        <v>68</v>
      </c>
      <c r="N7" s="2"/>
      <c r="O7" s="73"/>
    </row>
    <row r="8" spans="1:15" ht="12.75">
      <c r="A8" s="180">
        <v>211256684</v>
      </c>
      <c r="B8" s="180" t="s">
        <v>25</v>
      </c>
      <c r="C8" s="180" t="s">
        <v>76</v>
      </c>
      <c r="D8" s="180" t="s">
        <v>77</v>
      </c>
      <c r="E8" s="123"/>
      <c r="F8" s="133" t="s">
        <v>445</v>
      </c>
      <c r="G8" s="128">
        <v>21</v>
      </c>
      <c r="H8" s="123" t="s">
        <v>540</v>
      </c>
      <c r="I8" s="130">
        <v>115</v>
      </c>
      <c r="J8" s="123">
        <v>19</v>
      </c>
      <c r="K8" s="130">
        <v>22</v>
      </c>
      <c r="L8" s="123">
        <v>16</v>
      </c>
      <c r="M8" s="7">
        <f t="shared" si="0"/>
        <v>56</v>
      </c>
      <c r="N8" s="2"/>
      <c r="O8" s="72">
        <f>SUM(M5:M8)</f>
        <v>265</v>
      </c>
    </row>
    <row r="9" spans="1:15" ht="12.75">
      <c r="A9" s="180">
        <v>211258432</v>
      </c>
      <c r="B9" s="180" t="s">
        <v>25</v>
      </c>
      <c r="C9" s="180" t="s">
        <v>159</v>
      </c>
      <c r="D9" s="180" t="s">
        <v>44</v>
      </c>
      <c r="E9" s="123"/>
      <c r="F9" s="133" t="s">
        <v>444</v>
      </c>
      <c r="G9" s="123">
        <v>22</v>
      </c>
      <c r="H9" s="128" t="s">
        <v>541</v>
      </c>
      <c r="I9" s="135">
        <v>3.4</v>
      </c>
      <c r="J9" s="128">
        <v>20</v>
      </c>
      <c r="K9" s="130">
        <v>19</v>
      </c>
      <c r="L9" s="123">
        <v>10</v>
      </c>
      <c r="M9" s="7">
        <f t="shared" si="0"/>
        <v>52</v>
      </c>
      <c r="N9" s="2"/>
      <c r="O9" s="73"/>
    </row>
    <row r="10" spans="1:15" ht="12.75">
      <c r="A10" s="21">
        <v>211250973</v>
      </c>
      <c r="B10" s="21" t="s">
        <v>26</v>
      </c>
      <c r="C10" s="142" t="s">
        <v>170</v>
      </c>
      <c r="D10" s="142" t="s">
        <v>28</v>
      </c>
      <c r="E10" s="2"/>
      <c r="F10" s="150" t="s">
        <v>443</v>
      </c>
      <c r="G10" s="2">
        <v>20</v>
      </c>
      <c r="H10" s="21" t="s">
        <v>541</v>
      </c>
      <c r="I10" s="24">
        <v>3.4</v>
      </c>
      <c r="J10" s="2">
        <v>15</v>
      </c>
      <c r="K10" s="2">
        <v>30</v>
      </c>
      <c r="L10" s="2">
        <v>17</v>
      </c>
      <c r="M10" s="7">
        <f t="shared" si="0"/>
        <v>52</v>
      </c>
      <c r="N10" s="2"/>
      <c r="O10" s="73"/>
    </row>
    <row r="11" spans="1:15" ht="12.75">
      <c r="A11" s="180">
        <v>211255976</v>
      </c>
      <c r="B11" s="182" t="s">
        <v>25</v>
      </c>
      <c r="C11" s="182" t="s">
        <v>164</v>
      </c>
      <c r="D11" s="182" t="s">
        <v>165</v>
      </c>
      <c r="E11" s="123"/>
      <c r="F11" s="133" t="s">
        <v>441</v>
      </c>
      <c r="G11" s="128">
        <v>23</v>
      </c>
      <c r="H11" s="128" t="s">
        <v>541</v>
      </c>
      <c r="I11" s="135">
        <v>3.85</v>
      </c>
      <c r="J11" s="136">
        <v>26</v>
      </c>
      <c r="K11" s="130">
        <v>14</v>
      </c>
      <c r="L11" s="123">
        <v>1</v>
      </c>
      <c r="M11" s="7">
        <f t="shared" si="0"/>
        <v>50</v>
      </c>
      <c r="N11" s="2"/>
      <c r="O11" s="73"/>
    </row>
    <row r="12" spans="1:15" ht="12.75">
      <c r="A12" s="180">
        <v>211252787</v>
      </c>
      <c r="B12" s="180" t="s">
        <v>25</v>
      </c>
      <c r="C12" s="180" t="s">
        <v>163</v>
      </c>
      <c r="D12" s="180" t="s">
        <v>29</v>
      </c>
      <c r="E12" s="123" t="s">
        <v>463</v>
      </c>
      <c r="F12" s="150" t="s">
        <v>465</v>
      </c>
      <c r="G12" s="21">
        <v>14</v>
      </c>
      <c r="H12" s="128" t="s">
        <v>541</v>
      </c>
      <c r="I12" s="135">
        <v>3.2</v>
      </c>
      <c r="J12" s="128">
        <v>15</v>
      </c>
      <c r="K12" s="145">
        <v>22</v>
      </c>
      <c r="L12" s="142">
        <v>16</v>
      </c>
      <c r="M12" s="7">
        <f t="shared" si="0"/>
        <v>45</v>
      </c>
      <c r="N12" s="2"/>
      <c r="O12" s="72">
        <f>SUM(M9:M12)</f>
        <v>199</v>
      </c>
    </row>
    <row r="13" spans="1:15" ht="12.75">
      <c r="A13" s="180">
        <v>211257239</v>
      </c>
      <c r="B13" s="180" t="s">
        <v>25</v>
      </c>
      <c r="C13" s="180" t="s">
        <v>166</v>
      </c>
      <c r="D13" s="180" t="s">
        <v>29</v>
      </c>
      <c r="E13" s="2"/>
      <c r="F13" s="27" t="s">
        <v>446</v>
      </c>
      <c r="G13" s="2">
        <v>14</v>
      </c>
      <c r="H13" s="128" t="s">
        <v>541</v>
      </c>
      <c r="I13" s="47">
        <v>3.6</v>
      </c>
      <c r="J13" s="14">
        <v>23</v>
      </c>
      <c r="K13" s="45">
        <v>16</v>
      </c>
      <c r="L13" s="2">
        <v>2</v>
      </c>
      <c r="M13" s="7">
        <f t="shared" si="0"/>
        <v>39</v>
      </c>
      <c r="N13" s="2"/>
      <c r="O13" s="73"/>
    </row>
    <row r="14" spans="1:15" ht="12.75">
      <c r="A14" s="180">
        <v>211251003</v>
      </c>
      <c r="B14" s="180" t="s">
        <v>25</v>
      </c>
      <c r="C14" s="180" t="s">
        <v>79</v>
      </c>
      <c r="D14" s="180" t="s">
        <v>51</v>
      </c>
      <c r="E14" s="14"/>
      <c r="F14" s="26" t="s">
        <v>439</v>
      </c>
      <c r="G14" s="14">
        <v>11</v>
      </c>
      <c r="H14" s="128" t="s">
        <v>541</v>
      </c>
      <c r="I14" s="47">
        <v>3.2</v>
      </c>
      <c r="J14" s="14">
        <v>15</v>
      </c>
      <c r="K14" s="45">
        <v>20</v>
      </c>
      <c r="L14" s="2">
        <v>12</v>
      </c>
      <c r="M14" s="7">
        <f t="shared" si="0"/>
        <v>38</v>
      </c>
      <c r="N14" s="2"/>
      <c r="O14" s="73"/>
    </row>
    <row r="15" spans="1:15" ht="12.75">
      <c r="A15" s="21">
        <v>211259884</v>
      </c>
      <c r="B15" s="21" t="s">
        <v>26</v>
      </c>
      <c r="C15" s="142" t="s">
        <v>168</v>
      </c>
      <c r="D15" s="142" t="s">
        <v>169</v>
      </c>
      <c r="E15" s="2"/>
      <c r="F15" s="150" t="s">
        <v>506</v>
      </c>
      <c r="G15" s="2">
        <v>21</v>
      </c>
      <c r="H15" s="21" t="s">
        <v>541</v>
      </c>
      <c r="I15" s="47">
        <v>3.15</v>
      </c>
      <c r="J15" s="14">
        <v>11</v>
      </c>
      <c r="K15" s="45">
        <v>23</v>
      </c>
      <c r="L15" s="2">
        <v>6</v>
      </c>
      <c r="M15" s="7">
        <f t="shared" si="0"/>
        <v>38</v>
      </c>
      <c r="N15" s="2"/>
      <c r="O15" s="73"/>
    </row>
    <row r="16" spans="1:15" ht="12.75">
      <c r="A16" s="180">
        <v>211250883</v>
      </c>
      <c r="B16" s="180" t="s">
        <v>25</v>
      </c>
      <c r="C16" s="180" t="s">
        <v>162</v>
      </c>
      <c r="D16" s="180" t="s">
        <v>78</v>
      </c>
      <c r="E16" s="123"/>
      <c r="F16" s="133" t="s">
        <v>438</v>
      </c>
      <c r="G16" s="128">
        <v>13</v>
      </c>
      <c r="H16" s="128" t="s">
        <v>541</v>
      </c>
      <c r="I16" s="130">
        <v>3.2</v>
      </c>
      <c r="J16" s="137">
        <v>15</v>
      </c>
      <c r="K16" s="130">
        <v>13</v>
      </c>
      <c r="L16" s="123">
        <v>1</v>
      </c>
      <c r="M16" s="7">
        <f t="shared" si="0"/>
        <v>29</v>
      </c>
      <c r="N16" s="2"/>
      <c r="O16" s="72">
        <f>SUM(M13:M16)</f>
        <v>144</v>
      </c>
    </row>
    <row r="17" spans="1:16" ht="12.75">
      <c r="A17" s="154">
        <v>211256532</v>
      </c>
      <c r="B17" s="154" t="s">
        <v>26</v>
      </c>
      <c r="C17" s="142" t="s">
        <v>171</v>
      </c>
      <c r="D17" s="142" t="s">
        <v>172</v>
      </c>
      <c r="E17" s="14"/>
      <c r="F17" s="149" t="s">
        <v>484</v>
      </c>
      <c r="G17" s="14">
        <v>16</v>
      </c>
      <c r="H17" s="21" t="s">
        <v>541</v>
      </c>
      <c r="I17" s="23">
        <v>3.1</v>
      </c>
      <c r="J17" s="14">
        <v>10</v>
      </c>
      <c r="K17" s="2">
        <v>21</v>
      </c>
      <c r="L17" s="2">
        <v>2</v>
      </c>
      <c r="M17" s="7">
        <f t="shared" si="0"/>
        <v>28</v>
      </c>
      <c r="N17" s="2"/>
      <c r="O17" s="73"/>
      <c r="P17" s="10"/>
    </row>
    <row r="18" spans="1:15" ht="12.75">
      <c r="A18" s="178">
        <v>211257811</v>
      </c>
      <c r="B18" s="178" t="s">
        <v>25</v>
      </c>
      <c r="C18" s="180" t="s">
        <v>160</v>
      </c>
      <c r="D18" s="180" t="s">
        <v>161</v>
      </c>
      <c r="E18" s="152"/>
      <c r="F18" s="133" t="s">
        <v>443</v>
      </c>
      <c r="G18" s="123">
        <v>21</v>
      </c>
      <c r="H18" s="128" t="s">
        <v>541</v>
      </c>
      <c r="I18" s="135">
        <v>2.3</v>
      </c>
      <c r="J18" s="128">
        <v>2</v>
      </c>
      <c r="K18" s="130">
        <v>12</v>
      </c>
      <c r="L18" s="123">
        <v>1</v>
      </c>
      <c r="M18" s="7">
        <f t="shared" si="0"/>
        <v>24</v>
      </c>
      <c r="N18" s="2"/>
      <c r="O18" s="73"/>
    </row>
    <row r="19" spans="1:15" ht="12.75">
      <c r="A19" s="2"/>
      <c r="B19" s="2"/>
      <c r="C19" s="2"/>
      <c r="D19" s="2"/>
      <c r="E19" s="14"/>
      <c r="F19" s="26"/>
      <c r="G19" s="14"/>
      <c r="H19" s="14"/>
      <c r="I19" s="23"/>
      <c r="J19" s="14"/>
      <c r="K19" s="2"/>
      <c r="L19" s="2"/>
      <c r="M19" s="7">
        <f t="shared" si="0"/>
        <v>0</v>
      </c>
      <c r="N19" s="2"/>
      <c r="O19" s="73"/>
    </row>
    <row r="20" spans="1:15" ht="12.75">
      <c r="A20" s="2"/>
      <c r="B20" s="2"/>
      <c r="C20" s="2"/>
      <c r="D20" s="2"/>
      <c r="E20" s="2"/>
      <c r="F20" s="27"/>
      <c r="G20" s="2"/>
      <c r="H20" s="2"/>
      <c r="I20" s="24"/>
      <c r="J20" s="2"/>
      <c r="K20" s="2"/>
      <c r="L20" s="2"/>
      <c r="M20" s="7">
        <f aca="true" t="shared" si="1" ref="M20:M47">(G20+J20+L20)</f>
        <v>0</v>
      </c>
      <c r="N20" s="2"/>
      <c r="O20" s="72">
        <f>SUM(M17:M20)</f>
        <v>52</v>
      </c>
    </row>
    <row r="21" spans="1:15" ht="12.75">
      <c r="A21" s="2"/>
      <c r="B21" s="2"/>
      <c r="C21" s="2"/>
      <c r="D21" s="2"/>
      <c r="E21" s="2"/>
      <c r="F21" s="27"/>
      <c r="G21" s="2"/>
      <c r="H21" s="2"/>
      <c r="I21" s="24"/>
      <c r="J21" s="2"/>
      <c r="K21" s="2"/>
      <c r="L21" s="2"/>
      <c r="M21" s="7">
        <f t="shared" si="1"/>
        <v>0</v>
      </c>
      <c r="N21" s="2"/>
      <c r="O21" s="3"/>
    </row>
    <row r="22" spans="1:15" ht="12.75">
      <c r="A22" s="2"/>
      <c r="B22" s="2"/>
      <c r="C22" s="2"/>
      <c r="D22" s="2"/>
      <c r="E22" s="2"/>
      <c r="F22" s="27"/>
      <c r="G22" s="2"/>
      <c r="H22" s="2"/>
      <c r="I22" s="24"/>
      <c r="J22" s="2"/>
      <c r="K22" s="2"/>
      <c r="L22" s="2"/>
      <c r="M22" s="7">
        <f t="shared" si="1"/>
        <v>0</v>
      </c>
      <c r="N22" s="2"/>
      <c r="O22" s="3"/>
    </row>
    <row r="23" spans="1:15" ht="12.75">
      <c r="A23" s="2"/>
      <c r="B23" s="2"/>
      <c r="C23" s="2"/>
      <c r="D23" s="2"/>
      <c r="E23" s="2"/>
      <c r="F23" s="27"/>
      <c r="G23" s="2"/>
      <c r="H23" s="2"/>
      <c r="I23" s="24"/>
      <c r="J23" s="2"/>
      <c r="K23" s="2"/>
      <c r="L23" s="2"/>
      <c r="M23" s="7">
        <f t="shared" si="1"/>
        <v>0</v>
      </c>
      <c r="N23" s="2"/>
      <c r="O23" s="3"/>
    </row>
    <row r="24" spans="1:15" ht="12.75">
      <c r="A24" s="2"/>
      <c r="B24" s="2"/>
      <c r="C24" s="2"/>
      <c r="D24" s="2"/>
      <c r="E24" s="2"/>
      <c r="F24" s="27"/>
      <c r="G24" s="2"/>
      <c r="H24" s="2"/>
      <c r="I24" s="24"/>
      <c r="J24" s="2"/>
      <c r="K24" s="2"/>
      <c r="L24" s="2"/>
      <c r="M24" s="7">
        <f t="shared" si="1"/>
        <v>0</v>
      </c>
      <c r="N24" s="2"/>
      <c r="O24" s="3"/>
    </row>
    <row r="25" spans="1:15" ht="12.75">
      <c r="A25" s="2"/>
      <c r="B25" s="2"/>
      <c r="C25" s="2"/>
      <c r="D25" s="2"/>
      <c r="E25" s="2"/>
      <c r="F25" s="27"/>
      <c r="G25" s="2"/>
      <c r="H25" s="2"/>
      <c r="I25" s="24"/>
      <c r="J25" s="2"/>
      <c r="K25" s="2"/>
      <c r="L25" s="2"/>
      <c r="M25" s="7">
        <f t="shared" si="1"/>
        <v>0</v>
      </c>
      <c r="N25" s="2"/>
      <c r="O25" s="3"/>
    </row>
    <row r="26" spans="1:15" ht="12.75">
      <c r="A26" s="2"/>
      <c r="B26" s="2"/>
      <c r="C26" s="2"/>
      <c r="D26" s="2"/>
      <c r="E26" s="2"/>
      <c r="F26" s="27"/>
      <c r="G26" s="2"/>
      <c r="H26" s="2"/>
      <c r="I26" s="24"/>
      <c r="J26" s="2"/>
      <c r="K26" s="2"/>
      <c r="L26" s="2"/>
      <c r="M26" s="7">
        <f t="shared" si="1"/>
        <v>0</v>
      </c>
      <c r="N26" s="2"/>
      <c r="O26" s="3"/>
    </row>
    <row r="27" spans="1:15" ht="12.75">
      <c r="A27" s="2"/>
      <c r="B27" s="2"/>
      <c r="C27" s="2"/>
      <c r="D27" s="2"/>
      <c r="E27" s="2"/>
      <c r="F27" s="27"/>
      <c r="G27" s="2"/>
      <c r="H27" s="2"/>
      <c r="I27" s="24"/>
      <c r="J27" s="2"/>
      <c r="K27" s="2"/>
      <c r="L27" s="2"/>
      <c r="M27" s="7">
        <f t="shared" si="1"/>
        <v>0</v>
      </c>
      <c r="N27" s="2"/>
      <c r="O27" s="3"/>
    </row>
    <row r="28" spans="1:15" ht="12.75">
      <c r="A28" s="2"/>
      <c r="B28" s="2"/>
      <c r="C28" s="2"/>
      <c r="D28" s="2"/>
      <c r="E28" s="2"/>
      <c r="F28" s="27"/>
      <c r="G28" s="2"/>
      <c r="H28" s="2"/>
      <c r="I28" s="24"/>
      <c r="J28" s="2"/>
      <c r="K28" s="2"/>
      <c r="L28" s="2"/>
      <c r="M28" s="7">
        <f t="shared" si="1"/>
        <v>0</v>
      </c>
      <c r="N28" s="2"/>
      <c r="O28" s="3"/>
    </row>
    <row r="29" spans="1:15" ht="12.75">
      <c r="A29" s="2"/>
      <c r="B29" s="2"/>
      <c r="C29" s="2"/>
      <c r="D29" s="2"/>
      <c r="E29" s="2"/>
      <c r="F29" s="27"/>
      <c r="G29" s="2"/>
      <c r="H29" s="2"/>
      <c r="I29" s="24"/>
      <c r="J29" s="2"/>
      <c r="K29" s="2"/>
      <c r="L29" s="2"/>
      <c r="M29" s="7">
        <f t="shared" si="1"/>
        <v>0</v>
      </c>
      <c r="N29" s="2"/>
      <c r="O29" s="3"/>
    </row>
    <row r="30" spans="1:15" ht="12.75">
      <c r="A30" s="2"/>
      <c r="B30" s="2"/>
      <c r="C30" s="2"/>
      <c r="D30" s="2"/>
      <c r="E30" s="2"/>
      <c r="F30" s="27"/>
      <c r="G30" s="2"/>
      <c r="H30" s="2"/>
      <c r="I30" s="24"/>
      <c r="J30" s="2"/>
      <c r="K30" s="2"/>
      <c r="L30" s="2"/>
      <c r="M30" s="7">
        <f t="shared" si="1"/>
        <v>0</v>
      </c>
      <c r="N30" s="2"/>
      <c r="O30" s="3"/>
    </row>
    <row r="31" spans="1:15" ht="12.75">
      <c r="A31" s="2"/>
      <c r="B31" s="2"/>
      <c r="C31" s="2"/>
      <c r="D31" s="2"/>
      <c r="E31" s="2"/>
      <c r="F31" s="27"/>
      <c r="G31" s="2"/>
      <c r="H31" s="2"/>
      <c r="I31" s="24"/>
      <c r="J31" s="2"/>
      <c r="K31" s="2"/>
      <c r="L31" s="2"/>
      <c r="M31" s="7">
        <f t="shared" si="1"/>
        <v>0</v>
      </c>
      <c r="N31" s="2"/>
      <c r="O31" s="3"/>
    </row>
    <row r="32" spans="1:15" ht="12.75">
      <c r="A32" s="2"/>
      <c r="B32" s="2"/>
      <c r="C32" s="2"/>
      <c r="D32" s="2"/>
      <c r="E32" s="2"/>
      <c r="F32" s="27"/>
      <c r="G32" s="2"/>
      <c r="H32" s="2"/>
      <c r="I32" s="24"/>
      <c r="J32" s="2"/>
      <c r="K32" s="2"/>
      <c r="L32" s="2"/>
      <c r="M32" s="7">
        <f t="shared" si="1"/>
        <v>0</v>
      </c>
      <c r="N32" s="2"/>
      <c r="O32" s="3"/>
    </row>
    <row r="33" spans="1:15" ht="12.75">
      <c r="A33" s="2"/>
      <c r="B33" s="2"/>
      <c r="C33" s="2"/>
      <c r="D33" s="2"/>
      <c r="E33" s="2"/>
      <c r="F33" s="27"/>
      <c r="G33" s="2"/>
      <c r="H33" s="2"/>
      <c r="I33" s="24"/>
      <c r="J33" s="2"/>
      <c r="K33" s="2"/>
      <c r="L33" s="2"/>
      <c r="M33" s="7">
        <f t="shared" si="1"/>
        <v>0</v>
      </c>
      <c r="N33" s="2"/>
      <c r="O33" s="3"/>
    </row>
    <row r="34" spans="1:15" ht="12.75">
      <c r="A34" s="2"/>
      <c r="B34" s="2"/>
      <c r="C34" s="2"/>
      <c r="D34" s="2"/>
      <c r="E34" s="2"/>
      <c r="F34" s="27"/>
      <c r="G34" s="2"/>
      <c r="H34" s="2"/>
      <c r="I34" s="24"/>
      <c r="J34" s="2"/>
      <c r="K34" s="2"/>
      <c r="L34" s="2"/>
      <c r="M34" s="7">
        <f t="shared" si="1"/>
        <v>0</v>
      </c>
      <c r="N34" s="2"/>
      <c r="O34" s="3"/>
    </row>
    <row r="35" spans="1:15" ht="12.75">
      <c r="A35" s="2"/>
      <c r="B35" s="2"/>
      <c r="C35" s="2"/>
      <c r="D35" s="2"/>
      <c r="E35" s="2"/>
      <c r="F35" s="27"/>
      <c r="G35" s="2"/>
      <c r="H35" s="2"/>
      <c r="I35" s="24"/>
      <c r="J35" s="2"/>
      <c r="K35" s="2"/>
      <c r="L35" s="2"/>
      <c r="M35" s="7">
        <f t="shared" si="1"/>
        <v>0</v>
      </c>
      <c r="N35" s="2"/>
      <c r="O35" s="3"/>
    </row>
    <row r="36" spans="1:15" ht="12.75">
      <c r="A36" s="2"/>
      <c r="B36" s="2"/>
      <c r="C36" s="2"/>
      <c r="D36" s="2"/>
      <c r="E36" s="2"/>
      <c r="F36" s="27"/>
      <c r="G36" s="2"/>
      <c r="H36" s="2"/>
      <c r="I36" s="24"/>
      <c r="J36" s="2"/>
      <c r="K36" s="2"/>
      <c r="L36" s="2"/>
      <c r="M36" s="7">
        <f t="shared" si="1"/>
        <v>0</v>
      </c>
      <c r="N36" s="2"/>
      <c r="O36" s="3"/>
    </row>
    <row r="37" spans="1:15" ht="12.75">
      <c r="A37" s="2"/>
      <c r="B37" s="2"/>
      <c r="C37" s="2"/>
      <c r="D37" s="2"/>
      <c r="E37" s="2"/>
      <c r="F37" s="27"/>
      <c r="G37" s="2"/>
      <c r="H37" s="2"/>
      <c r="I37" s="24"/>
      <c r="J37" s="2"/>
      <c r="K37" s="2"/>
      <c r="L37" s="2"/>
      <c r="M37" s="7">
        <f t="shared" si="1"/>
        <v>0</v>
      </c>
      <c r="N37" s="2"/>
      <c r="O37" s="3"/>
    </row>
    <row r="38" spans="1:15" ht="12.75">
      <c r="A38" s="2"/>
      <c r="B38" s="2"/>
      <c r="C38" s="2"/>
      <c r="D38" s="2"/>
      <c r="E38" s="2"/>
      <c r="F38" s="27"/>
      <c r="G38" s="2"/>
      <c r="H38" s="2"/>
      <c r="I38" s="24"/>
      <c r="J38" s="2"/>
      <c r="K38" s="2"/>
      <c r="L38" s="2"/>
      <c r="M38" s="7">
        <f t="shared" si="1"/>
        <v>0</v>
      </c>
      <c r="N38" s="2"/>
      <c r="O38" s="3"/>
    </row>
    <row r="39" spans="1:15" ht="12.75">
      <c r="A39" s="2"/>
      <c r="B39" s="2"/>
      <c r="C39" s="2"/>
      <c r="D39" s="2"/>
      <c r="E39" s="2"/>
      <c r="F39" s="27"/>
      <c r="G39" s="2"/>
      <c r="H39" s="2"/>
      <c r="I39" s="24"/>
      <c r="J39" s="2"/>
      <c r="K39" s="2"/>
      <c r="L39" s="2"/>
      <c r="M39" s="7">
        <f t="shared" si="1"/>
        <v>0</v>
      </c>
      <c r="N39" s="2"/>
      <c r="O39" s="3"/>
    </row>
    <row r="40" spans="1:15" ht="12.75">
      <c r="A40" s="2"/>
      <c r="B40" s="2"/>
      <c r="C40" s="2"/>
      <c r="D40" s="2"/>
      <c r="E40" s="2"/>
      <c r="F40" s="27"/>
      <c r="G40" s="2"/>
      <c r="H40" s="2"/>
      <c r="I40" s="24"/>
      <c r="J40" s="2"/>
      <c r="K40" s="2"/>
      <c r="L40" s="2"/>
      <c r="M40" s="7">
        <f t="shared" si="1"/>
        <v>0</v>
      </c>
      <c r="N40" s="2"/>
      <c r="O40" s="3"/>
    </row>
    <row r="41" spans="1:15" ht="12.75">
      <c r="A41" s="2"/>
      <c r="B41" s="2"/>
      <c r="C41" s="2"/>
      <c r="D41" s="2"/>
      <c r="E41" s="2"/>
      <c r="F41" s="27"/>
      <c r="G41" s="2"/>
      <c r="H41" s="2"/>
      <c r="I41" s="24"/>
      <c r="J41" s="2"/>
      <c r="K41" s="2"/>
      <c r="L41" s="2"/>
      <c r="M41" s="7">
        <f t="shared" si="1"/>
        <v>0</v>
      </c>
      <c r="N41" s="2"/>
      <c r="O41" s="3"/>
    </row>
    <row r="42" spans="1:15" ht="12.75">
      <c r="A42" s="2"/>
      <c r="B42" s="2"/>
      <c r="C42" s="2"/>
      <c r="D42" s="2"/>
      <c r="E42" s="2"/>
      <c r="F42" s="27"/>
      <c r="G42" s="2"/>
      <c r="H42" s="2"/>
      <c r="I42" s="24"/>
      <c r="J42" s="2"/>
      <c r="K42" s="2"/>
      <c r="L42" s="2"/>
      <c r="M42" s="7">
        <f t="shared" si="1"/>
        <v>0</v>
      </c>
      <c r="N42" s="2"/>
      <c r="O42" s="3"/>
    </row>
    <row r="43" spans="1:15" ht="12.75">
      <c r="A43" s="2"/>
      <c r="B43" s="2"/>
      <c r="C43" s="2"/>
      <c r="D43" s="2"/>
      <c r="E43" s="2"/>
      <c r="F43" s="27"/>
      <c r="G43" s="2"/>
      <c r="H43" s="2"/>
      <c r="I43" s="24"/>
      <c r="J43" s="2"/>
      <c r="K43" s="2"/>
      <c r="L43" s="2"/>
      <c r="M43" s="7">
        <f t="shared" si="1"/>
        <v>0</v>
      </c>
      <c r="N43" s="2"/>
      <c r="O43" s="3"/>
    </row>
    <row r="44" spans="1:15" ht="12.75">
      <c r="A44" s="2"/>
      <c r="B44" s="2"/>
      <c r="C44" s="2"/>
      <c r="D44" s="2"/>
      <c r="E44" s="2"/>
      <c r="F44" s="27"/>
      <c r="G44" s="2"/>
      <c r="H44" s="2"/>
      <c r="I44" s="24"/>
      <c r="J44" s="2"/>
      <c r="K44" s="2"/>
      <c r="L44" s="2"/>
      <c r="M44" s="7">
        <f t="shared" si="1"/>
        <v>0</v>
      </c>
      <c r="N44" s="2"/>
      <c r="O44" s="3"/>
    </row>
    <row r="45" spans="1:15" ht="12.75">
      <c r="A45" s="2"/>
      <c r="B45" s="2"/>
      <c r="C45" s="2"/>
      <c r="D45" s="2"/>
      <c r="E45" s="2"/>
      <c r="F45" s="27"/>
      <c r="G45" s="2"/>
      <c r="H45" s="2"/>
      <c r="I45" s="24"/>
      <c r="J45" s="2"/>
      <c r="K45" s="2"/>
      <c r="L45" s="2"/>
      <c r="M45" s="7">
        <f t="shared" si="1"/>
        <v>0</v>
      </c>
      <c r="N45" s="2"/>
      <c r="O45" s="3"/>
    </row>
    <row r="46" spans="1:15" ht="12.75">
      <c r="A46" s="2"/>
      <c r="B46" s="2"/>
      <c r="C46" s="2"/>
      <c r="D46" s="2"/>
      <c r="E46" s="2"/>
      <c r="F46" s="27"/>
      <c r="G46" s="2"/>
      <c r="H46" s="2"/>
      <c r="I46" s="24"/>
      <c r="J46" s="2"/>
      <c r="K46" s="2"/>
      <c r="L46" s="2"/>
      <c r="M46" s="7">
        <f t="shared" si="1"/>
        <v>0</v>
      </c>
      <c r="N46" s="2"/>
      <c r="O46" s="3"/>
    </row>
    <row r="47" spans="1:15" ht="12.75">
      <c r="A47" s="2"/>
      <c r="B47" s="2"/>
      <c r="C47" s="2"/>
      <c r="D47" s="2"/>
      <c r="E47" s="2"/>
      <c r="F47" s="27"/>
      <c r="G47" s="2"/>
      <c r="H47" s="2"/>
      <c r="I47" s="24"/>
      <c r="J47" s="2"/>
      <c r="K47" s="2"/>
      <c r="L47" s="2"/>
      <c r="M47" s="7">
        <f t="shared" si="1"/>
        <v>0</v>
      </c>
      <c r="N47" s="2"/>
      <c r="O47" s="3"/>
    </row>
  </sheetData>
  <sheetProtection/>
  <printOptions/>
  <pageMargins left="0.1968503937007874" right="0.1968503937007874" top="0.984251968503937" bottom="0.5905511811023623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2.28125" style="0" bestFit="1" customWidth="1"/>
    <col min="2" max="2" width="4.7109375" style="0" customWidth="1"/>
    <col min="3" max="3" width="17.00390625" style="0" bestFit="1" customWidth="1"/>
    <col min="4" max="4" width="14.140625" style="0" bestFit="1" customWidth="1"/>
    <col min="5" max="5" width="4.7109375" style="0" customWidth="1"/>
    <col min="6" max="6" width="6.7109375" style="25" customWidth="1"/>
    <col min="7" max="7" width="5.28125" style="0" customWidth="1"/>
    <col min="8" max="8" width="6.7109375" style="0" customWidth="1"/>
    <col min="9" max="9" width="6.7109375" style="25" customWidth="1"/>
    <col min="10" max="10" width="4.7109375" style="0" customWidth="1"/>
    <col min="11" max="11" width="8.7109375" style="0" bestFit="1" customWidth="1"/>
    <col min="12" max="12" width="4.7109375" style="0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21" thickBot="1">
      <c r="B1" s="107" t="s">
        <v>59</v>
      </c>
      <c r="C1" s="102"/>
      <c r="D1" s="102"/>
      <c r="E1" s="102"/>
      <c r="F1" s="108"/>
      <c r="G1" s="102"/>
      <c r="H1" s="102"/>
      <c r="I1" s="109"/>
      <c r="J1" s="107" t="s">
        <v>53</v>
      </c>
      <c r="K1" s="110"/>
      <c r="L1" s="110"/>
      <c r="M1" s="111"/>
      <c r="N1" s="102"/>
      <c r="O1" s="112">
        <v>51</v>
      </c>
    </row>
    <row r="3" ht="13.5" thickBot="1"/>
    <row r="4" spans="1:15" ht="13.5" thickBot="1">
      <c r="A4" s="117" t="s">
        <v>23</v>
      </c>
      <c r="B4" s="6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83">
        <v>212188391</v>
      </c>
      <c r="B5" s="178" t="s">
        <v>25</v>
      </c>
      <c r="C5" s="178" t="s">
        <v>286</v>
      </c>
      <c r="D5" s="178" t="s">
        <v>287</v>
      </c>
      <c r="E5" s="13"/>
      <c r="F5" s="154" t="s">
        <v>395</v>
      </c>
      <c r="G5" s="212">
        <v>13</v>
      </c>
      <c r="H5" s="154" t="s">
        <v>541</v>
      </c>
      <c r="I5" s="167">
        <v>3.3</v>
      </c>
      <c r="J5" s="154">
        <v>18</v>
      </c>
      <c r="K5" s="158">
        <v>27</v>
      </c>
      <c r="L5" s="158">
        <v>21</v>
      </c>
      <c r="M5" s="7">
        <f aca="true" t="shared" si="0" ref="M5:M19">(G5+J5+L5)</f>
        <v>52</v>
      </c>
      <c r="N5" s="5"/>
      <c r="O5" s="84"/>
    </row>
    <row r="6" spans="1:15" ht="12.75">
      <c r="A6" s="70">
        <v>212181591</v>
      </c>
      <c r="B6" s="21" t="s">
        <v>26</v>
      </c>
      <c r="C6" s="14" t="s">
        <v>298</v>
      </c>
      <c r="D6" s="14" t="s">
        <v>114</v>
      </c>
      <c r="E6" s="14"/>
      <c r="F6" s="149" t="s">
        <v>503</v>
      </c>
      <c r="G6" s="14">
        <v>24</v>
      </c>
      <c r="H6" s="154" t="s">
        <v>541</v>
      </c>
      <c r="I6" s="26">
        <v>3.4</v>
      </c>
      <c r="J6" s="2">
        <v>15</v>
      </c>
      <c r="K6" s="2">
        <v>26</v>
      </c>
      <c r="L6" s="2">
        <v>12</v>
      </c>
      <c r="M6" s="7">
        <f t="shared" si="0"/>
        <v>51</v>
      </c>
      <c r="N6" s="2"/>
      <c r="O6" s="73"/>
    </row>
    <row r="7" spans="1:15" ht="12.75">
      <c r="A7" s="184">
        <v>212189795</v>
      </c>
      <c r="B7" s="180" t="s">
        <v>25</v>
      </c>
      <c r="C7" s="180" t="s">
        <v>105</v>
      </c>
      <c r="D7" s="180" t="s">
        <v>106</v>
      </c>
      <c r="E7" s="128"/>
      <c r="F7" s="21" t="s">
        <v>419</v>
      </c>
      <c r="G7" s="207">
        <v>12</v>
      </c>
      <c r="H7" s="154" t="s">
        <v>541</v>
      </c>
      <c r="I7" s="149">
        <v>2.78</v>
      </c>
      <c r="J7" s="21">
        <v>10</v>
      </c>
      <c r="K7" s="142">
        <v>27</v>
      </c>
      <c r="L7" s="142">
        <v>21</v>
      </c>
      <c r="M7" s="7">
        <f t="shared" si="0"/>
        <v>43</v>
      </c>
      <c r="N7" s="2"/>
      <c r="O7" s="73"/>
    </row>
    <row r="8" spans="1:16" ht="12.75">
      <c r="A8" s="184">
        <v>212180388</v>
      </c>
      <c r="B8" s="180" t="s">
        <v>25</v>
      </c>
      <c r="C8" s="180" t="s">
        <v>288</v>
      </c>
      <c r="D8" s="180" t="s">
        <v>289</v>
      </c>
      <c r="E8" s="14"/>
      <c r="F8" s="21" t="s">
        <v>426</v>
      </c>
      <c r="G8" s="207">
        <v>24</v>
      </c>
      <c r="H8" s="154" t="s">
        <v>541</v>
      </c>
      <c r="I8" s="149">
        <v>2.81</v>
      </c>
      <c r="J8" s="21">
        <v>11</v>
      </c>
      <c r="K8" s="142">
        <v>18</v>
      </c>
      <c r="L8" s="142">
        <v>8</v>
      </c>
      <c r="M8" s="7">
        <f t="shared" si="0"/>
        <v>43</v>
      </c>
      <c r="N8" s="2"/>
      <c r="O8" s="72">
        <f>SUM(M5:M8)</f>
        <v>189</v>
      </c>
      <c r="P8" s="144"/>
    </row>
    <row r="9" spans="1:15" ht="12.75">
      <c r="A9" s="70">
        <v>212187452</v>
      </c>
      <c r="B9" s="2" t="s">
        <v>26</v>
      </c>
      <c r="C9" s="2" t="s">
        <v>300</v>
      </c>
      <c r="D9" s="2" t="s">
        <v>301</v>
      </c>
      <c r="E9" s="2"/>
      <c r="F9" s="150" t="s">
        <v>483</v>
      </c>
      <c r="G9" s="2">
        <v>14</v>
      </c>
      <c r="H9" s="154" t="s">
        <v>541</v>
      </c>
      <c r="I9" s="27">
        <v>3.02</v>
      </c>
      <c r="J9" s="2">
        <v>9</v>
      </c>
      <c r="K9" s="2">
        <v>28</v>
      </c>
      <c r="L9" s="2">
        <v>15</v>
      </c>
      <c r="M9" s="7">
        <f t="shared" si="0"/>
        <v>38</v>
      </c>
      <c r="N9" s="2"/>
      <c r="O9" s="73"/>
    </row>
    <row r="10" spans="1:15" ht="12.75">
      <c r="A10" s="180">
        <v>212189073</v>
      </c>
      <c r="B10" s="180" t="s">
        <v>25</v>
      </c>
      <c r="C10" s="180" t="s">
        <v>283</v>
      </c>
      <c r="D10" s="180" t="s">
        <v>273</v>
      </c>
      <c r="E10" s="14"/>
      <c r="F10" s="21" t="s">
        <v>409</v>
      </c>
      <c r="G10" s="207">
        <v>11</v>
      </c>
      <c r="H10" s="154" t="s">
        <v>541</v>
      </c>
      <c r="I10" s="149">
        <v>2.34</v>
      </c>
      <c r="J10" s="21">
        <v>3</v>
      </c>
      <c r="K10" s="142">
        <v>27</v>
      </c>
      <c r="L10" s="142">
        <v>21</v>
      </c>
      <c r="M10" s="7">
        <f t="shared" si="0"/>
        <v>35</v>
      </c>
      <c r="N10" s="2"/>
      <c r="O10" s="73"/>
    </row>
    <row r="11" spans="1:15" ht="12.75">
      <c r="A11" s="2">
        <v>212188756</v>
      </c>
      <c r="B11" s="14" t="s">
        <v>26</v>
      </c>
      <c r="C11" s="14" t="s">
        <v>292</v>
      </c>
      <c r="D11" s="14" t="s">
        <v>293</v>
      </c>
      <c r="E11" s="14"/>
      <c r="F11" s="149" t="s">
        <v>403</v>
      </c>
      <c r="G11" s="224">
        <v>5</v>
      </c>
      <c r="H11" s="154" t="s">
        <v>541</v>
      </c>
      <c r="I11" s="26">
        <v>2.92</v>
      </c>
      <c r="J11" s="14">
        <v>7</v>
      </c>
      <c r="K11" s="2">
        <v>26</v>
      </c>
      <c r="L11" s="2">
        <v>12</v>
      </c>
      <c r="M11" s="7">
        <f t="shared" si="0"/>
        <v>24</v>
      </c>
      <c r="N11" s="2"/>
      <c r="O11" s="73"/>
    </row>
    <row r="12" spans="1:15" ht="12.75">
      <c r="A12" s="180">
        <v>212183389</v>
      </c>
      <c r="B12" s="180" t="s">
        <v>25</v>
      </c>
      <c r="C12" s="180" t="s">
        <v>281</v>
      </c>
      <c r="D12" s="180" t="s">
        <v>282</v>
      </c>
      <c r="E12" s="128"/>
      <c r="F12" s="21" t="s">
        <v>418</v>
      </c>
      <c r="G12" s="207">
        <v>19</v>
      </c>
      <c r="H12" s="154" t="s">
        <v>541</v>
      </c>
      <c r="I12" s="149">
        <v>1.86</v>
      </c>
      <c r="J12" s="21">
        <v>1</v>
      </c>
      <c r="K12" s="142">
        <v>19</v>
      </c>
      <c r="L12" s="142">
        <v>10</v>
      </c>
      <c r="M12" s="7">
        <f t="shared" si="0"/>
        <v>30</v>
      </c>
      <c r="N12" s="2"/>
      <c r="O12" s="72">
        <f>SUM(M9:M12)</f>
        <v>127</v>
      </c>
    </row>
    <row r="13" spans="1:15" ht="12.75">
      <c r="A13" s="2">
        <v>212188456</v>
      </c>
      <c r="B13" s="21" t="s">
        <v>26</v>
      </c>
      <c r="C13" s="14" t="s">
        <v>296</v>
      </c>
      <c r="D13" s="14" t="s">
        <v>297</v>
      </c>
      <c r="E13" s="14"/>
      <c r="F13" s="149" t="s">
        <v>462</v>
      </c>
      <c r="G13" s="224">
        <v>14</v>
      </c>
      <c r="H13" s="21" t="s">
        <v>541</v>
      </c>
      <c r="I13" s="26">
        <v>3.18</v>
      </c>
      <c r="J13" s="2">
        <v>11</v>
      </c>
      <c r="K13" s="2">
        <v>19</v>
      </c>
      <c r="L13" s="2">
        <v>1</v>
      </c>
      <c r="M13" s="7">
        <f t="shared" si="0"/>
        <v>26</v>
      </c>
      <c r="N13" s="2"/>
      <c r="O13" s="73"/>
    </row>
    <row r="14" spans="1:15" ht="12.75">
      <c r="A14" s="180">
        <v>212185568</v>
      </c>
      <c r="B14" s="180" t="s">
        <v>25</v>
      </c>
      <c r="C14" s="180" t="s">
        <v>279</v>
      </c>
      <c r="D14" s="180" t="s">
        <v>280</v>
      </c>
      <c r="E14" s="14"/>
      <c r="F14" s="21" t="s">
        <v>398</v>
      </c>
      <c r="G14" s="207">
        <v>5</v>
      </c>
      <c r="H14" s="21" t="s">
        <v>541</v>
      </c>
      <c r="I14" s="149">
        <v>2.57</v>
      </c>
      <c r="J14" s="21">
        <v>6</v>
      </c>
      <c r="K14" s="142">
        <v>20</v>
      </c>
      <c r="L14" s="142">
        <v>12</v>
      </c>
      <c r="M14" s="7">
        <f t="shared" si="0"/>
        <v>23</v>
      </c>
      <c r="N14" s="2"/>
      <c r="O14" s="73"/>
    </row>
    <row r="15" spans="1:15" ht="12.75">
      <c r="A15" s="180">
        <v>212180662</v>
      </c>
      <c r="B15" s="182" t="s">
        <v>25</v>
      </c>
      <c r="C15" s="180" t="s">
        <v>290</v>
      </c>
      <c r="D15" s="180" t="s">
        <v>291</v>
      </c>
      <c r="E15" s="14"/>
      <c r="F15" s="21" t="s">
        <v>396</v>
      </c>
      <c r="G15" s="207">
        <v>8</v>
      </c>
      <c r="H15" s="21" t="s">
        <v>541</v>
      </c>
      <c r="I15" s="149">
        <v>2.32</v>
      </c>
      <c r="J15" s="21">
        <v>2</v>
      </c>
      <c r="K15" s="142">
        <v>20</v>
      </c>
      <c r="L15" s="142">
        <v>12</v>
      </c>
      <c r="M15" s="7">
        <f t="shared" si="0"/>
        <v>22</v>
      </c>
      <c r="N15" s="2"/>
      <c r="O15" s="73"/>
    </row>
    <row r="16" spans="1:15" ht="12.75">
      <c r="A16" s="2">
        <v>212183304</v>
      </c>
      <c r="B16" s="2" t="s">
        <v>26</v>
      </c>
      <c r="C16" s="2" t="s">
        <v>299</v>
      </c>
      <c r="D16" s="2" t="s">
        <v>81</v>
      </c>
      <c r="E16" s="2"/>
      <c r="F16" s="150" t="s">
        <v>419</v>
      </c>
      <c r="G16" s="2">
        <v>9</v>
      </c>
      <c r="H16" s="21" t="s">
        <v>541</v>
      </c>
      <c r="I16" s="27">
        <v>2.08</v>
      </c>
      <c r="J16" s="2">
        <v>1</v>
      </c>
      <c r="K16" s="2">
        <v>22</v>
      </c>
      <c r="L16" s="2">
        <v>4</v>
      </c>
      <c r="M16" s="7">
        <f t="shared" si="0"/>
        <v>14</v>
      </c>
      <c r="N16" s="2"/>
      <c r="O16" s="72">
        <f>SUM(M13:M16)</f>
        <v>85</v>
      </c>
    </row>
    <row r="17" spans="1:15" ht="12.75">
      <c r="A17" s="180">
        <v>212181060</v>
      </c>
      <c r="B17" s="180" t="s">
        <v>25</v>
      </c>
      <c r="C17" s="180" t="s">
        <v>284</v>
      </c>
      <c r="D17" s="180" t="s">
        <v>285</v>
      </c>
      <c r="E17" s="14"/>
      <c r="F17" s="21" t="s">
        <v>397</v>
      </c>
      <c r="G17" s="207">
        <v>9</v>
      </c>
      <c r="H17" s="21" t="s">
        <v>541</v>
      </c>
      <c r="I17" s="149">
        <v>2.18</v>
      </c>
      <c r="J17" s="21">
        <v>1</v>
      </c>
      <c r="K17" s="142">
        <v>13</v>
      </c>
      <c r="L17" s="142">
        <v>1</v>
      </c>
      <c r="M17" s="7">
        <f t="shared" si="0"/>
        <v>11</v>
      </c>
      <c r="N17" s="2"/>
      <c r="O17" s="73"/>
    </row>
    <row r="18" spans="1:16" ht="12.75">
      <c r="A18" s="2">
        <v>212182983</v>
      </c>
      <c r="B18" s="21" t="s">
        <v>26</v>
      </c>
      <c r="C18" s="14" t="s">
        <v>295</v>
      </c>
      <c r="D18" s="14" t="s">
        <v>27</v>
      </c>
      <c r="E18" s="14"/>
      <c r="F18" s="149" t="s">
        <v>504</v>
      </c>
      <c r="G18" s="14">
        <v>1</v>
      </c>
      <c r="H18" s="21" t="s">
        <v>541</v>
      </c>
      <c r="I18" s="26">
        <v>2.8</v>
      </c>
      <c r="J18" s="2">
        <v>5</v>
      </c>
      <c r="K18" s="2">
        <v>21</v>
      </c>
      <c r="L18" s="2">
        <v>2</v>
      </c>
      <c r="M18" s="7">
        <f t="shared" si="0"/>
        <v>8</v>
      </c>
      <c r="N18" s="2"/>
      <c r="O18" s="73"/>
      <c r="P18" s="10"/>
    </row>
    <row r="19" spans="1:15" ht="12.75">
      <c r="A19" s="2">
        <v>212188041</v>
      </c>
      <c r="B19" s="14" t="s">
        <v>26</v>
      </c>
      <c r="C19" s="14" t="s">
        <v>294</v>
      </c>
      <c r="D19" s="14" t="s">
        <v>97</v>
      </c>
      <c r="E19" s="14"/>
      <c r="F19" s="149" t="s">
        <v>505</v>
      </c>
      <c r="G19" s="14">
        <v>1</v>
      </c>
      <c r="H19" s="21" t="s">
        <v>541</v>
      </c>
      <c r="I19" s="26">
        <v>2.25</v>
      </c>
      <c r="J19" s="2">
        <v>1</v>
      </c>
      <c r="K19" s="2">
        <v>17</v>
      </c>
      <c r="L19" s="2">
        <v>1</v>
      </c>
      <c r="M19" s="7">
        <f t="shared" si="0"/>
        <v>3</v>
      </c>
      <c r="N19" s="2"/>
      <c r="O19" s="73"/>
    </row>
    <row r="20" spans="1:15" ht="12.75">
      <c r="A20" s="2"/>
      <c r="B20" s="2"/>
      <c r="C20" s="2"/>
      <c r="D20" s="2"/>
      <c r="E20" s="2"/>
      <c r="F20" s="27"/>
      <c r="G20" s="2"/>
      <c r="H20" s="2"/>
      <c r="I20" s="27"/>
      <c r="J20" s="2"/>
      <c r="K20" s="2"/>
      <c r="L20" s="2"/>
      <c r="M20" s="7">
        <f aca="true" t="shared" si="1" ref="M20:M48">(G20+J20+L20)</f>
        <v>0</v>
      </c>
      <c r="N20" s="2"/>
      <c r="O20" s="72">
        <f>SUM(M17:M20)</f>
        <v>22</v>
      </c>
    </row>
    <row r="21" spans="1:15" ht="12.75">
      <c r="A21" s="2"/>
      <c r="B21" s="2"/>
      <c r="C21" s="2"/>
      <c r="D21" s="2"/>
      <c r="E21" s="2"/>
      <c r="F21" s="27"/>
      <c r="G21" s="2"/>
      <c r="H21" s="2"/>
      <c r="I21" s="27"/>
      <c r="J21" s="2"/>
      <c r="K21" s="2"/>
      <c r="L21" s="2"/>
      <c r="M21" s="7">
        <f t="shared" si="1"/>
        <v>0</v>
      </c>
      <c r="N21" s="2"/>
      <c r="O21" s="3"/>
    </row>
    <row r="22" spans="1:15" ht="12.75">
      <c r="A22" s="2"/>
      <c r="B22" s="2"/>
      <c r="C22" s="2"/>
      <c r="D22" s="2"/>
      <c r="E22" s="2"/>
      <c r="F22" s="27"/>
      <c r="G22" s="2"/>
      <c r="H22" s="2"/>
      <c r="I22" s="27"/>
      <c r="J22" s="2"/>
      <c r="K22" s="2"/>
      <c r="L22" s="2"/>
      <c r="M22" s="7">
        <f t="shared" si="1"/>
        <v>0</v>
      </c>
      <c r="N22" s="2"/>
      <c r="O22" s="3"/>
    </row>
    <row r="23" spans="1:15" ht="12.75">
      <c r="A23" s="2"/>
      <c r="B23" s="2"/>
      <c r="C23" s="2"/>
      <c r="D23" s="2"/>
      <c r="E23" s="2"/>
      <c r="F23" s="27"/>
      <c r="G23" s="2"/>
      <c r="H23" s="2"/>
      <c r="I23" s="27"/>
      <c r="J23" s="2"/>
      <c r="K23" s="2"/>
      <c r="L23" s="2"/>
      <c r="M23" s="7">
        <f t="shared" si="1"/>
        <v>0</v>
      </c>
      <c r="N23" s="2"/>
      <c r="O23" s="3"/>
    </row>
    <row r="24" spans="1:15" ht="12.75">
      <c r="A24" s="2"/>
      <c r="B24" s="2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3"/>
    </row>
    <row r="25" spans="1:15" ht="12.75">
      <c r="A25" s="2"/>
      <c r="B25" s="2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3"/>
    </row>
    <row r="26" spans="1:15" ht="12.75">
      <c r="A26" s="2"/>
      <c r="B26" s="2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3"/>
    </row>
    <row r="27" spans="1:15" ht="12.75">
      <c r="A27" s="2"/>
      <c r="B27" s="2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3"/>
    </row>
    <row r="28" spans="1:15" ht="12.75">
      <c r="A28" s="2"/>
      <c r="B28" s="2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3"/>
    </row>
    <row r="29" spans="1:15" ht="12.75">
      <c r="A29" s="2"/>
      <c r="B29" s="2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3"/>
    </row>
    <row r="30" spans="1:15" ht="12.75">
      <c r="A30" s="2"/>
      <c r="B30" s="2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3"/>
    </row>
    <row r="31" spans="1:15" ht="12.75">
      <c r="A31" s="2"/>
      <c r="B31" s="2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3"/>
    </row>
    <row r="32" spans="1:15" ht="12.75">
      <c r="A32" s="2"/>
      <c r="B32" s="2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3"/>
    </row>
    <row r="33" spans="1:15" ht="12.75">
      <c r="A33" s="2"/>
      <c r="B33" s="2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3"/>
    </row>
    <row r="34" spans="1:15" ht="12.75">
      <c r="A34" s="2"/>
      <c r="B34" s="2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3"/>
    </row>
    <row r="35" spans="1:15" ht="12.75">
      <c r="A35" s="2"/>
      <c r="B35" s="2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3"/>
    </row>
    <row r="36" spans="1:15" ht="12.75">
      <c r="A36" s="2"/>
      <c r="B36" s="2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3"/>
    </row>
    <row r="37" spans="1:15" ht="12.75">
      <c r="A37" s="2"/>
      <c r="B37" s="2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3"/>
    </row>
    <row r="38" spans="1:15" ht="12.75">
      <c r="A38" s="2"/>
      <c r="B38" s="2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3"/>
    </row>
    <row r="39" spans="1:15" ht="12.75">
      <c r="A39" s="2"/>
      <c r="B39" s="2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3"/>
    </row>
    <row r="40" spans="1:15" ht="12.75">
      <c r="A40" s="2"/>
      <c r="B40" s="2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3"/>
    </row>
    <row r="41" spans="1:15" ht="12.75">
      <c r="A41" s="2"/>
      <c r="B41" s="2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3"/>
    </row>
    <row r="42" spans="1:15" ht="12.75">
      <c r="A42" s="2"/>
      <c r="B42" s="2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3"/>
    </row>
    <row r="43" spans="1:15" ht="12.75">
      <c r="A43" s="2"/>
      <c r="B43" s="2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3"/>
    </row>
    <row r="44" spans="1:15" ht="12.75">
      <c r="A44" s="2"/>
      <c r="B44" s="2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3"/>
    </row>
    <row r="45" spans="1:15" ht="12.75">
      <c r="A45" s="2"/>
      <c r="B45" s="2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3"/>
    </row>
    <row r="46" spans="1:15" ht="12.75">
      <c r="A46" s="2"/>
      <c r="B46" s="2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3"/>
    </row>
    <row r="47" spans="1:15" ht="12.75">
      <c r="A47" s="2"/>
      <c r="B47" s="2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3"/>
    </row>
    <row r="48" spans="1:15" ht="12.75">
      <c r="A48" s="2"/>
      <c r="B48" s="2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421875" style="0" customWidth="1"/>
    <col min="2" max="2" width="4.140625" style="0" customWidth="1"/>
    <col min="3" max="3" width="17.8515625" style="0" bestFit="1" customWidth="1"/>
    <col min="4" max="4" width="13.421875" style="0" bestFit="1" customWidth="1"/>
    <col min="5" max="5" width="3.28125" style="0" customWidth="1"/>
    <col min="6" max="6" width="6.7109375" style="25" customWidth="1"/>
    <col min="7" max="7" width="5.28125" style="0" customWidth="1"/>
    <col min="8" max="8" width="6.7109375" style="0" customWidth="1"/>
    <col min="9" max="9" width="6.7109375" style="25" customWidth="1"/>
    <col min="10" max="10" width="5.7109375" style="0" customWidth="1"/>
    <col min="11" max="11" width="8.57421875" style="0" bestFit="1" customWidth="1"/>
    <col min="12" max="12" width="4.7109375" style="0" customWidth="1"/>
    <col min="13" max="13" width="6.7109375" style="1" customWidth="1"/>
    <col min="14" max="14" width="3.7109375" style="0" customWidth="1"/>
    <col min="15" max="15" width="7.140625" style="1" customWidth="1"/>
  </cols>
  <sheetData>
    <row r="1" spans="2:15" ht="21" thickBot="1">
      <c r="B1" s="50" t="s">
        <v>117</v>
      </c>
      <c r="C1" s="51"/>
      <c r="D1" s="51"/>
      <c r="E1" s="51"/>
      <c r="F1" s="52"/>
      <c r="G1" s="51"/>
      <c r="H1" s="51"/>
      <c r="I1" s="53"/>
      <c r="J1" s="50"/>
      <c r="K1" s="55"/>
      <c r="L1" s="55"/>
      <c r="M1" s="55" t="s">
        <v>53</v>
      </c>
      <c r="N1" s="51"/>
      <c r="O1" s="61">
        <v>51</v>
      </c>
    </row>
    <row r="3" ht="13.5" thickBot="1"/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83">
        <v>212311109</v>
      </c>
      <c r="B5" s="178" t="s">
        <v>25</v>
      </c>
      <c r="C5" s="178" t="s">
        <v>261</v>
      </c>
      <c r="D5" s="178" t="s">
        <v>199</v>
      </c>
      <c r="E5" s="13"/>
      <c r="F5" s="213" t="s">
        <v>399</v>
      </c>
      <c r="G5" s="212">
        <v>12</v>
      </c>
      <c r="H5" s="218" t="s">
        <v>534</v>
      </c>
      <c r="I5" s="212">
        <v>7.06</v>
      </c>
      <c r="J5" s="213">
        <v>13</v>
      </c>
      <c r="K5" s="214">
        <v>20</v>
      </c>
      <c r="L5" s="214">
        <v>12</v>
      </c>
      <c r="M5" s="7">
        <f aca="true" t="shared" si="0" ref="M5:M17">(G5+J5+L5)</f>
        <v>37</v>
      </c>
      <c r="N5" s="5"/>
      <c r="O5" s="84"/>
    </row>
    <row r="6" spans="1:15" ht="12.75">
      <c r="A6" s="143">
        <v>212319621</v>
      </c>
      <c r="B6" s="142" t="s">
        <v>26</v>
      </c>
      <c r="C6" s="142" t="s">
        <v>259</v>
      </c>
      <c r="D6" s="142" t="s">
        <v>42</v>
      </c>
      <c r="E6" s="21"/>
      <c r="F6" s="207" t="s">
        <v>403</v>
      </c>
      <c r="G6" s="210">
        <v>5</v>
      </c>
      <c r="H6" s="210" t="s">
        <v>541</v>
      </c>
      <c r="I6" s="207">
        <v>3</v>
      </c>
      <c r="J6" s="210">
        <v>9</v>
      </c>
      <c r="K6" s="211">
        <v>37</v>
      </c>
      <c r="L6" s="211">
        <v>21</v>
      </c>
      <c r="M6" s="7">
        <f t="shared" si="0"/>
        <v>35</v>
      </c>
      <c r="N6" s="2"/>
      <c r="O6" s="73"/>
    </row>
    <row r="7" spans="1:15" ht="12.75">
      <c r="A7" s="143">
        <v>212316875</v>
      </c>
      <c r="B7" s="142" t="s">
        <v>26</v>
      </c>
      <c r="C7" s="142" t="s">
        <v>257</v>
      </c>
      <c r="D7" s="142" t="s">
        <v>31</v>
      </c>
      <c r="E7" s="14"/>
      <c r="F7" s="207" t="s">
        <v>494</v>
      </c>
      <c r="G7" s="210">
        <v>1</v>
      </c>
      <c r="H7" s="210" t="s">
        <v>541</v>
      </c>
      <c r="I7" s="207">
        <v>2.9</v>
      </c>
      <c r="J7" s="210">
        <v>7</v>
      </c>
      <c r="K7" s="211">
        <v>34</v>
      </c>
      <c r="L7" s="211">
        <v>19</v>
      </c>
      <c r="M7" s="7">
        <f t="shared" si="0"/>
        <v>27</v>
      </c>
      <c r="N7" s="2"/>
      <c r="O7" s="73"/>
    </row>
    <row r="8" spans="1:15" ht="12.75">
      <c r="A8" s="143">
        <v>212313657</v>
      </c>
      <c r="B8" s="142" t="s">
        <v>26</v>
      </c>
      <c r="C8" s="142" t="s">
        <v>258</v>
      </c>
      <c r="D8" s="142" t="s">
        <v>28</v>
      </c>
      <c r="E8" s="14"/>
      <c r="F8" s="207" t="s">
        <v>519</v>
      </c>
      <c r="G8" s="210">
        <v>8</v>
      </c>
      <c r="H8" s="210" t="s">
        <v>541</v>
      </c>
      <c r="I8" s="207">
        <v>3.4</v>
      </c>
      <c r="J8" s="210">
        <v>15</v>
      </c>
      <c r="K8" s="211"/>
      <c r="L8" s="211">
        <v>1</v>
      </c>
      <c r="M8" s="7">
        <f t="shared" si="0"/>
        <v>24</v>
      </c>
      <c r="N8" s="2"/>
      <c r="O8" s="72">
        <f>SUM(M5:M8)</f>
        <v>123</v>
      </c>
    </row>
    <row r="9" spans="1:15" ht="12.75">
      <c r="A9" s="184">
        <v>212315562</v>
      </c>
      <c r="B9" s="180" t="s">
        <v>25</v>
      </c>
      <c r="C9" s="180" t="s">
        <v>253</v>
      </c>
      <c r="D9" s="180" t="s">
        <v>254</v>
      </c>
      <c r="E9" s="21"/>
      <c r="F9" s="210" t="s">
        <v>409</v>
      </c>
      <c r="G9" s="207">
        <v>11</v>
      </c>
      <c r="H9" s="211" t="s">
        <v>534</v>
      </c>
      <c r="I9" s="207">
        <v>6.09</v>
      </c>
      <c r="J9" s="207">
        <v>10</v>
      </c>
      <c r="K9" s="211">
        <v>16</v>
      </c>
      <c r="L9" s="211">
        <v>2</v>
      </c>
      <c r="M9" s="7">
        <f t="shared" si="0"/>
        <v>23</v>
      </c>
      <c r="N9" s="2"/>
      <c r="O9" s="73"/>
    </row>
    <row r="10" spans="1:15" ht="12.75">
      <c r="A10" s="184">
        <v>212311554</v>
      </c>
      <c r="B10" s="180" t="s">
        <v>25</v>
      </c>
      <c r="C10" s="180" t="s">
        <v>255</v>
      </c>
      <c r="D10" s="180" t="s">
        <v>73</v>
      </c>
      <c r="E10" s="14"/>
      <c r="F10" s="210" t="s">
        <v>411</v>
      </c>
      <c r="G10" s="207">
        <v>10</v>
      </c>
      <c r="H10" s="210" t="s">
        <v>534</v>
      </c>
      <c r="I10" s="207">
        <v>6.37</v>
      </c>
      <c r="J10" s="210">
        <v>11</v>
      </c>
      <c r="K10" s="211">
        <v>13</v>
      </c>
      <c r="L10" s="211">
        <v>1</v>
      </c>
      <c r="M10" s="7">
        <f t="shared" si="0"/>
        <v>22</v>
      </c>
      <c r="N10" s="2"/>
      <c r="O10" s="73"/>
    </row>
    <row r="11" spans="1:15" ht="12.75">
      <c r="A11" s="184">
        <v>212315882</v>
      </c>
      <c r="B11" s="180" t="s">
        <v>25</v>
      </c>
      <c r="C11" s="180" t="s">
        <v>112</v>
      </c>
      <c r="D11" s="180" t="s">
        <v>250</v>
      </c>
      <c r="E11" s="14"/>
      <c r="F11" s="207" t="s">
        <v>416</v>
      </c>
      <c r="G11" s="210">
        <v>9</v>
      </c>
      <c r="H11" s="210" t="s">
        <v>534</v>
      </c>
      <c r="I11" s="207">
        <v>6.58</v>
      </c>
      <c r="J11" s="210">
        <v>11</v>
      </c>
      <c r="K11" s="211">
        <v>15</v>
      </c>
      <c r="L11" s="211">
        <v>1</v>
      </c>
      <c r="M11" s="7">
        <f t="shared" si="0"/>
        <v>21</v>
      </c>
      <c r="N11" s="2"/>
      <c r="O11" s="73"/>
    </row>
    <row r="12" spans="1:15" ht="12.75">
      <c r="A12" s="184">
        <v>212315728</v>
      </c>
      <c r="B12" s="180" t="s">
        <v>25</v>
      </c>
      <c r="C12" s="180" t="s">
        <v>248</v>
      </c>
      <c r="D12" s="180" t="s">
        <v>249</v>
      </c>
      <c r="E12" s="14"/>
      <c r="F12" s="207" t="s">
        <v>425</v>
      </c>
      <c r="G12" s="210">
        <v>10</v>
      </c>
      <c r="H12" s="210" t="s">
        <v>541</v>
      </c>
      <c r="I12" s="207"/>
      <c r="J12" s="210"/>
      <c r="K12" s="211">
        <v>18</v>
      </c>
      <c r="L12" s="211">
        <v>8</v>
      </c>
      <c r="M12" s="7">
        <f t="shared" si="0"/>
        <v>18</v>
      </c>
      <c r="N12" s="2"/>
      <c r="O12" s="72">
        <f>SUM(M9:M12)</f>
        <v>84</v>
      </c>
    </row>
    <row r="13" spans="1:15" ht="12.75">
      <c r="A13" s="143">
        <v>212318852</v>
      </c>
      <c r="B13" s="142" t="s">
        <v>26</v>
      </c>
      <c r="C13" s="142" t="s">
        <v>256</v>
      </c>
      <c r="D13" s="142" t="s">
        <v>36</v>
      </c>
      <c r="E13" s="14"/>
      <c r="F13" s="207" t="s">
        <v>493</v>
      </c>
      <c r="G13" s="210">
        <v>1</v>
      </c>
      <c r="H13" s="210" t="s">
        <v>541</v>
      </c>
      <c r="I13" s="207">
        <v>2.95</v>
      </c>
      <c r="J13" s="210">
        <v>8</v>
      </c>
      <c r="K13" s="211">
        <v>15</v>
      </c>
      <c r="L13" s="211">
        <v>1</v>
      </c>
      <c r="M13" s="7">
        <f t="shared" si="0"/>
        <v>10</v>
      </c>
      <c r="N13" s="2"/>
      <c r="O13" s="73"/>
    </row>
    <row r="14" spans="1:15" ht="12.75">
      <c r="A14" s="184">
        <v>212310057</v>
      </c>
      <c r="B14" s="180" t="s">
        <v>25</v>
      </c>
      <c r="C14" s="180" t="s">
        <v>251</v>
      </c>
      <c r="D14" s="180" t="s">
        <v>252</v>
      </c>
      <c r="E14" s="14"/>
      <c r="F14" s="210" t="s">
        <v>410</v>
      </c>
      <c r="G14" s="207">
        <v>1</v>
      </c>
      <c r="H14" s="210" t="s">
        <v>534</v>
      </c>
      <c r="I14" s="207"/>
      <c r="J14" s="210">
        <v>1</v>
      </c>
      <c r="K14" s="211">
        <v>6</v>
      </c>
      <c r="L14" s="211">
        <v>1</v>
      </c>
      <c r="M14" s="7">
        <f t="shared" si="0"/>
        <v>3</v>
      </c>
      <c r="N14" s="2"/>
      <c r="O14" s="73"/>
    </row>
    <row r="15" spans="1:15" ht="12.75">
      <c r="A15" s="143">
        <v>212316428</v>
      </c>
      <c r="B15" s="142" t="s">
        <v>260</v>
      </c>
      <c r="C15" s="142" t="s">
        <v>261</v>
      </c>
      <c r="D15" s="142" t="s">
        <v>262</v>
      </c>
      <c r="E15" s="14"/>
      <c r="F15" s="26"/>
      <c r="G15" s="14"/>
      <c r="H15" s="21"/>
      <c r="I15" s="26"/>
      <c r="J15" s="14"/>
      <c r="K15" s="2"/>
      <c r="L15" s="2"/>
      <c r="M15" s="7">
        <f t="shared" si="0"/>
        <v>0</v>
      </c>
      <c r="N15" s="2"/>
      <c r="O15" s="73"/>
    </row>
    <row r="16" spans="1:15" ht="12.75">
      <c r="A16" s="122"/>
      <c r="B16" s="123"/>
      <c r="C16" s="123"/>
      <c r="D16" s="123"/>
      <c r="E16" s="14"/>
      <c r="F16" s="26"/>
      <c r="G16" s="14"/>
      <c r="H16" s="14"/>
      <c r="I16" s="26"/>
      <c r="J16" s="14"/>
      <c r="K16" s="45"/>
      <c r="L16" s="2"/>
      <c r="M16" s="7">
        <f t="shared" si="0"/>
        <v>0</v>
      </c>
      <c r="N16" s="2"/>
      <c r="O16" s="72">
        <f>SUM(M13:M16)</f>
        <v>13</v>
      </c>
    </row>
    <row r="17" spans="1:15" ht="12.75">
      <c r="A17" s="70"/>
      <c r="B17" s="67"/>
      <c r="C17" s="14"/>
      <c r="D17" s="14"/>
      <c r="E17" s="14"/>
      <c r="F17" s="26"/>
      <c r="G17" s="14"/>
      <c r="H17" s="14"/>
      <c r="I17" s="26"/>
      <c r="J17" s="14"/>
      <c r="K17" s="2"/>
      <c r="L17" s="2"/>
      <c r="M17" s="7">
        <f t="shared" si="0"/>
        <v>0</v>
      </c>
      <c r="N17" s="2"/>
      <c r="O17" s="73"/>
    </row>
    <row r="18" spans="1:15" ht="12.75">
      <c r="A18" s="70"/>
      <c r="B18" s="67"/>
      <c r="C18" s="14"/>
      <c r="D18" s="14"/>
      <c r="E18" s="14"/>
      <c r="F18" s="26"/>
      <c r="G18" s="14"/>
      <c r="H18" s="14"/>
      <c r="I18" s="26"/>
      <c r="J18" s="14"/>
      <c r="K18" s="2"/>
      <c r="L18" s="2"/>
      <c r="M18" s="7">
        <f aca="true" t="shared" si="1" ref="M18:M54">(G18+J18+L18)</f>
        <v>0</v>
      </c>
      <c r="N18" s="2"/>
      <c r="O18" s="73"/>
    </row>
    <row r="19" spans="1:15" ht="12.75">
      <c r="A19" s="70"/>
      <c r="B19" s="67"/>
      <c r="C19" s="14"/>
      <c r="D19" s="14"/>
      <c r="E19" s="14"/>
      <c r="F19" s="26"/>
      <c r="G19" s="14"/>
      <c r="H19" s="14"/>
      <c r="I19" s="26"/>
      <c r="J19" s="14"/>
      <c r="K19" s="2"/>
      <c r="L19" s="2"/>
      <c r="M19" s="7">
        <f t="shared" si="1"/>
        <v>0</v>
      </c>
      <c r="N19" s="2"/>
      <c r="O19" s="73"/>
    </row>
    <row r="20" spans="1:15" ht="12.75">
      <c r="A20" s="70"/>
      <c r="B20" s="67"/>
      <c r="C20" s="14"/>
      <c r="D20" s="14"/>
      <c r="E20" s="14"/>
      <c r="F20" s="26"/>
      <c r="G20" s="14"/>
      <c r="H20" s="14"/>
      <c r="I20" s="26"/>
      <c r="J20" s="2"/>
      <c r="K20" s="2"/>
      <c r="L20" s="2"/>
      <c r="M20" s="7">
        <f t="shared" si="1"/>
        <v>0</v>
      </c>
      <c r="N20" s="2"/>
      <c r="O20" s="72">
        <f>SUM(M17:M20)</f>
        <v>0</v>
      </c>
    </row>
    <row r="21" spans="1:15" ht="12.75">
      <c r="A21" s="70"/>
      <c r="B21" s="82"/>
      <c r="C21" s="14"/>
      <c r="D21" s="14"/>
      <c r="E21" s="14"/>
      <c r="F21" s="26"/>
      <c r="G21" s="14"/>
      <c r="H21" s="14"/>
      <c r="I21" s="26"/>
      <c r="J21" s="2"/>
      <c r="K21" s="2"/>
      <c r="L21" s="2"/>
      <c r="M21" s="7">
        <f t="shared" si="1"/>
        <v>0</v>
      </c>
      <c r="N21" s="2"/>
      <c r="O21" s="71"/>
    </row>
    <row r="22" spans="1:15" ht="12.75">
      <c r="A22" s="70"/>
      <c r="B22" s="82"/>
      <c r="C22" s="14"/>
      <c r="D22" s="14"/>
      <c r="E22" s="14"/>
      <c r="F22" s="26"/>
      <c r="G22" s="14"/>
      <c r="H22" s="14"/>
      <c r="I22" s="26"/>
      <c r="J22" s="2"/>
      <c r="K22" s="2"/>
      <c r="L22" s="2"/>
      <c r="M22" s="7">
        <f t="shared" si="1"/>
        <v>0</v>
      </c>
      <c r="N22" s="2"/>
      <c r="O22" s="71"/>
    </row>
    <row r="23" spans="1:15" ht="12.75">
      <c r="A23" s="70"/>
      <c r="B23" s="82"/>
      <c r="C23" s="14"/>
      <c r="D23" s="14"/>
      <c r="E23" s="14"/>
      <c r="F23" s="26"/>
      <c r="G23" s="14"/>
      <c r="H23" s="14"/>
      <c r="I23" s="26"/>
      <c r="J23" s="2"/>
      <c r="K23" s="2"/>
      <c r="L23" s="2"/>
      <c r="M23" s="7">
        <f t="shared" si="1"/>
        <v>0</v>
      </c>
      <c r="N23" s="2"/>
      <c r="O23" s="71"/>
    </row>
    <row r="24" spans="1:16" ht="12.75">
      <c r="A24" s="70"/>
      <c r="B24" s="68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71"/>
      <c r="P24" s="10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7"/>
      <c r="J52" s="2"/>
      <c r="K52" s="2"/>
      <c r="L52" s="2"/>
      <c r="M52" s="7">
        <f t="shared" si="1"/>
        <v>0</v>
      </c>
      <c r="N52" s="2"/>
      <c r="O52" s="71"/>
    </row>
    <row r="53" spans="1:15" ht="12.75">
      <c r="A53" s="70"/>
      <c r="B53" s="68"/>
      <c r="C53" s="2"/>
      <c r="D53" s="2"/>
      <c r="E53" s="2"/>
      <c r="F53" s="27"/>
      <c r="G53" s="2"/>
      <c r="H53" s="2"/>
      <c r="I53" s="27"/>
      <c r="J53" s="2"/>
      <c r="K53" s="2"/>
      <c r="L53" s="2"/>
      <c r="M53" s="7">
        <f t="shared" si="1"/>
        <v>0</v>
      </c>
      <c r="N53" s="2"/>
      <c r="O53" s="71"/>
    </row>
    <row r="54" spans="1:15" ht="13.5" thickBot="1">
      <c r="A54" s="74"/>
      <c r="B54" s="75"/>
      <c r="C54" s="76"/>
      <c r="D54" s="76"/>
      <c r="E54" s="76"/>
      <c r="F54" s="77"/>
      <c r="G54" s="76"/>
      <c r="H54" s="76"/>
      <c r="I54" s="77"/>
      <c r="J54" s="76"/>
      <c r="K54" s="76"/>
      <c r="L54" s="76"/>
      <c r="M54" s="79">
        <f t="shared" si="1"/>
        <v>0</v>
      </c>
      <c r="N54" s="76"/>
      <c r="O54" s="80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140625" style="0" customWidth="1"/>
    <col min="2" max="2" width="4.421875" style="0" customWidth="1"/>
    <col min="3" max="3" width="13.00390625" style="0" bestFit="1" customWidth="1"/>
    <col min="4" max="4" width="10.140625" style="0" customWidth="1"/>
    <col min="5" max="5" width="3.4218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7109375" style="22" customWidth="1"/>
    <col min="10" max="10" width="4.7109375" style="0" customWidth="1"/>
    <col min="11" max="11" width="6.00390625" style="0" customWidth="1"/>
    <col min="12" max="12" width="4.7109375" style="0" customWidth="1"/>
    <col min="13" max="13" width="6.7109375" style="1" customWidth="1"/>
    <col min="14" max="14" width="3.00390625" style="0" customWidth="1"/>
    <col min="15" max="15" width="5.421875" style="1" customWidth="1"/>
  </cols>
  <sheetData>
    <row r="1" spans="2:15" ht="21" thickBot="1">
      <c r="B1" s="50" t="s">
        <v>20</v>
      </c>
      <c r="C1" s="51"/>
      <c r="D1" s="51"/>
      <c r="E1" s="51"/>
      <c r="F1" s="52"/>
      <c r="G1" s="51"/>
      <c r="H1" s="51"/>
      <c r="I1" s="62"/>
      <c r="J1" s="50" t="s">
        <v>53</v>
      </c>
      <c r="K1" s="55"/>
      <c r="L1" s="55"/>
      <c r="M1" s="57"/>
      <c r="N1" s="51"/>
      <c r="O1" s="61">
        <v>51</v>
      </c>
    </row>
    <row r="3" ht="13.5" thickBot="1"/>
    <row r="4" spans="1:15" ht="13.5" thickBot="1">
      <c r="A4" s="93" t="s">
        <v>22</v>
      </c>
      <c r="B4" s="94" t="s">
        <v>1</v>
      </c>
      <c r="C4" s="95" t="s">
        <v>15</v>
      </c>
      <c r="D4" s="95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24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21">
        <v>212296783</v>
      </c>
      <c r="B5" s="142" t="s">
        <v>26</v>
      </c>
      <c r="C5" s="21" t="s">
        <v>320</v>
      </c>
      <c r="D5" s="21" t="s">
        <v>99</v>
      </c>
      <c r="E5" s="154"/>
      <c r="F5" s="167" t="s">
        <v>529</v>
      </c>
      <c r="G5" s="154">
        <v>26</v>
      </c>
      <c r="H5" s="154" t="s">
        <v>541</v>
      </c>
      <c r="I5" s="167">
        <v>3.95</v>
      </c>
      <c r="J5" s="154">
        <v>25</v>
      </c>
      <c r="K5" s="158">
        <v>30</v>
      </c>
      <c r="L5" s="158">
        <v>17</v>
      </c>
      <c r="M5" s="7">
        <f aca="true" t="shared" si="0" ref="M5:M12">(G5+J5+L5)</f>
        <v>68</v>
      </c>
      <c r="N5" s="147"/>
      <c r="O5" s="84"/>
    </row>
    <row r="6" spans="1:15" ht="12.75">
      <c r="A6" s="21">
        <v>212293731</v>
      </c>
      <c r="B6" s="21" t="s">
        <v>26</v>
      </c>
      <c r="C6" s="21" t="s">
        <v>319</v>
      </c>
      <c r="D6" s="21" t="s">
        <v>131</v>
      </c>
      <c r="E6" s="21"/>
      <c r="F6" s="149" t="s">
        <v>530</v>
      </c>
      <c r="G6" s="21">
        <v>18</v>
      </c>
      <c r="H6" s="154" t="s">
        <v>541</v>
      </c>
      <c r="I6" s="149">
        <v>3.4</v>
      </c>
      <c r="J6" s="21">
        <v>15</v>
      </c>
      <c r="K6" s="146">
        <v>29</v>
      </c>
      <c r="L6" s="142">
        <v>16</v>
      </c>
      <c r="M6" s="7">
        <f t="shared" si="0"/>
        <v>49</v>
      </c>
      <c r="N6" s="148"/>
      <c r="O6" s="73"/>
    </row>
    <row r="7" spans="1:15" ht="12.75">
      <c r="A7" s="21">
        <v>212290627</v>
      </c>
      <c r="B7" s="142" t="s">
        <v>26</v>
      </c>
      <c r="C7" s="21" t="s">
        <v>317</v>
      </c>
      <c r="D7" s="21" t="s">
        <v>135</v>
      </c>
      <c r="E7" s="21"/>
      <c r="F7" s="149"/>
      <c r="G7" s="21"/>
      <c r="H7" s="154" t="s">
        <v>541</v>
      </c>
      <c r="I7" s="149">
        <v>3.2</v>
      </c>
      <c r="J7" s="21">
        <v>11</v>
      </c>
      <c r="K7" s="146">
        <v>21</v>
      </c>
      <c r="L7" s="142">
        <v>2</v>
      </c>
      <c r="M7" s="7">
        <f t="shared" si="0"/>
        <v>13</v>
      </c>
      <c r="N7" s="148"/>
      <c r="O7" s="73"/>
    </row>
    <row r="8" spans="1:15" ht="12.75">
      <c r="A8" s="21">
        <v>212298176</v>
      </c>
      <c r="B8" s="21" t="s">
        <v>26</v>
      </c>
      <c r="C8" s="142" t="s">
        <v>122</v>
      </c>
      <c r="D8" s="142" t="s">
        <v>318</v>
      </c>
      <c r="E8" s="142"/>
      <c r="F8" s="150"/>
      <c r="G8" s="21"/>
      <c r="H8" s="154" t="s">
        <v>541</v>
      </c>
      <c r="I8" s="149">
        <v>2.35</v>
      </c>
      <c r="J8" s="21">
        <v>1</v>
      </c>
      <c r="K8" s="146">
        <v>15</v>
      </c>
      <c r="L8" s="142">
        <v>1</v>
      </c>
      <c r="M8" s="7">
        <f t="shared" si="0"/>
        <v>2</v>
      </c>
      <c r="N8" s="2"/>
      <c r="O8" s="72">
        <f>SUM(M5:M8)</f>
        <v>132</v>
      </c>
    </row>
    <row r="9" spans="1:15" ht="12.75">
      <c r="A9" s="2"/>
      <c r="B9" s="2"/>
      <c r="C9" s="2"/>
      <c r="D9" s="2"/>
      <c r="E9" s="142"/>
      <c r="F9" s="150"/>
      <c r="G9" s="21"/>
      <c r="H9" s="142"/>
      <c r="I9" s="149"/>
      <c r="J9" s="21"/>
      <c r="K9" s="145"/>
      <c r="L9" s="142"/>
      <c r="M9" s="7">
        <f t="shared" si="0"/>
        <v>0</v>
      </c>
      <c r="N9" s="2"/>
      <c r="O9" s="73"/>
    </row>
    <row r="10" spans="1:15" ht="12.75">
      <c r="A10" s="142"/>
      <c r="B10" s="21"/>
      <c r="C10" s="142"/>
      <c r="D10" s="142"/>
      <c r="E10" s="142"/>
      <c r="F10" s="150"/>
      <c r="G10" s="21"/>
      <c r="H10" s="142"/>
      <c r="I10" s="149"/>
      <c r="J10" s="21"/>
      <c r="K10" s="145"/>
      <c r="L10" s="142"/>
      <c r="M10" s="7">
        <f t="shared" si="0"/>
        <v>0</v>
      </c>
      <c r="N10" s="2"/>
      <c r="O10" s="73"/>
    </row>
    <row r="11" spans="1:15" ht="12.75">
      <c r="A11" s="21"/>
      <c r="B11" s="168"/>
      <c r="C11" s="21"/>
      <c r="D11" s="21"/>
      <c r="E11" s="142"/>
      <c r="F11" s="150"/>
      <c r="G11" s="21"/>
      <c r="H11" s="142"/>
      <c r="I11" s="149"/>
      <c r="J11" s="21"/>
      <c r="K11" s="145"/>
      <c r="L11" s="142"/>
      <c r="M11" s="7">
        <f t="shared" si="0"/>
        <v>0</v>
      </c>
      <c r="N11" s="2"/>
      <c r="O11" s="73"/>
    </row>
    <row r="12" spans="1:15" ht="12.75">
      <c r="A12" s="21"/>
      <c r="B12" s="82"/>
      <c r="C12" s="21"/>
      <c r="D12" s="21"/>
      <c r="E12" s="21"/>
      <c r="F12" s="149"/>
      <c r="G12" s="21"/>
      <c r="H12" s="21"/>
      <c r="I12" s="169"/>
      <c r="J12" s="21"/>
      <c r="K12" s="142"/>
      <c r="L12" s="142"/>
      <c r="M12" s="7">
        <f t="shared" si="0"/>
        <v>0</v>
      </c>
      <c r="N12" s="2"/>
      <c r="O12" s="72">
        <f>SUM(M9:M12)</f>
        <v>0</v>
      </c>
    </row>
    <row r="13" spans="1:15" ht="12.75">
      <c r="A13" s="21"/>
      <c r="B13" s="82"/>
      <c r="C13" s="14"/>
      <c r="D13" s="14"/>
      <c r="E13" s="14"/>
      <c r="F13" s="26"/>
      <c r="G13" s="14"/>
      <c r="H13" s="14"/>
      <c r="I13" s="23"/>
      <c r="J13" s="14"/>
      <c r="K13" s="2"/>
      <c r="L13" s="2"/>
      <c r="M13" s="7">
        <f aca="true" t="shared" si="1" ref="M13:M53">(G13+J13+L13)</f>
        <v>0</v>
      </c>
      <c r="N13" s="2"/>
      <c r="O13" s="73"/>
    </row>
    <row r="14" spans="1:15" ht="12.75">
      <c r="A14" s="21"/>
      <c r="B14" s="67"/>
      <c r="C14" s="14"/>
      <c r="D14" s="14"/>
      <c r="E14" s="14"/>
      <c r="F14" s="26"/>
      <c r="G14" s="14"/>
      <c r="H14" s="14"/>
      <c r="I14" s="23"/>
      <c r="J14" s="14"/>
      <c r="K14" s="2"/>
      <c r="L14" s="2"/>
      <c r="M14" s="7">
        <f t="shared" si="1"/>
        <v>0</v>
      </c>
      <c r="N14" s="2"/>
      <c r="O14" s="73"/>
    </row>
    <row r="15" spans="1:15" ht="12.75">
      <c r="A15" s="21"/>
      <c r="B15" s="67"/>
      <c r="C15" s="14"/>
      <c r="D15" s="14"/>
      <c r="E15" s="14"/>
      <c r="F15" s="26"/>
      <c r="G15" s="14"/>
      <c r="H15" s="14"/>
      <c r="I15" s="23"/>
      <c r="J15" s="14"/>
      <c r="K15" s="2"/>
      <c r="L15" s="2"/>
      <c r="M15" s="7">
        <f t="shared" si="1"/>
        <v>0</v>
      </c>
      <c r="N15" s="2"/>
      <c r="O15" s="73"/>
    </row>
    <row r="16" spans="1:15" ht="12.75">
      <c r="A16" s="21"/>
      <c r="B16" s="67"/>
      <c r="C16" s="14"/>
      <c r="D16" s="14"/>
      <c r="E16" s="14"/>
      <c r="F16" s="26"/>
      <c r="G16" s="14"/>
      <c r="H16" s="14"/>
      <c r="I16" s="23"/>
      <c r="J16" s="14"/>
      <c r="K16" s="2"/>
      <c r="L16" s="2"/>
      <c r="M16" s="7">
        <f t="shared" si="1"/>
        <v>0</v>
      </c>
      <c r="N16" s="2"/>
      <c r="O16" s="72">
        <f>SUM(M13:M16)</f>
        <v>0</v>
      </c>
    </row>
    <row r="17" spans="1:15" ht="12.75">
      <c r="A17" s="70"/>
      <c r="B17" s="67"/>
      <c r="C17" s="14"/>
      <c r="D17" s="14"/>
      <c r="E17" s="14"/>
      <c r="F17" s="26"/>
      <c r="G17" s="14"/>
      <c r="H17" s="14"/>
      <c r="I17" s="23"/>
      <c r="J17" s="14"/>
      <c r="K17" s="2"/>
      <c r="L17" s="2"/>
      <c r="M17" s="7">
        <f t="shared" si="1"/>
        <v>0</v>
      </c>
      <c r="N17" s="2"/>
      <c r="O17" s="73"/>
    </row>
    <row r="18" spans="1:15" ht="12.75">
      <c r="A18" s="70"/>
      <c r="B18" s="67"/>
      <c r="C18" s="14"/>
      <c r="D18" s="14"/>
      <c r="E18" s="14"/>
      <c r="F18" s="26"/>
      <c r="G18" s="14"/>
      <c r="H18" s="14"/>
      <c r="I18" s="23"/>
      <c r="J18" s="14"/>
      <c r="K18" s="2"/>
      <c r="L18" s="2"/>
      <c r="M18" s="7">
        <f t="shared" si="1"/>
        <v>0</v>
      </c>
      <c r="N18" s="2"/>
      <c r="O18" s="73"/>
    </row>
    <row r="19" spans="1:15" ht="12.75">
      <c r="A19" s="70"/>
      <c r="B19" s="67"/>
      <c r="C19" s="14"/>
      <c r="D19" s="14"/>
      <c r="E19" s="14"/>
      <c r="F19" s="26"/>
      <c r="G19" s="14"/>
      <c r="H19" s="14"/>
      <c r="I19" s="23"/>
      <c r="J19" s="2"/>
      <c r="K19" s="2"/>
      <c r="L19" s="2"/>
      <c r="M19" s="7">
        <f t="shared" si="1"/>
        <v>0</v>
      </c>
      <c r="N19" s="2"/>
      <c r="O19" s="73"/>
    </row>
    <row r="20" spans="1:15" ht="12.75">
      <c r="A20" s="70"/>
      <c r="B20" s="82"/>
      <c r="C20" s="14"/>
      <c r="D20" s="14"/>
      <c r="E20" s="14"/>
      <c r="F20" s="26"/>
      <c r="G20" s="14"/>
      <c r="H20" s="14"/>
      <c r="I20" s="23"/>
      <c r="J20" s="2"/>
      <c r="K20" s="2"/>
      <c r="L20" s="2"/>
      <c r="M20" s="7">
        <f t="shared" si="1"/>
        <v>0</v>
      </c>
      <c r="N20" s="2"/>
      <c r="O20" s="72">
        <f>SUM(M17:M20)</f>
        <v>0</v>
      </c>
    </row>
    <row r="21" spans="1:15" ht="12.75">
      <c r="A21" s="70"/>
      <c r="B21" s="82"/>
      <c r="C21" s="14"/>
      <c r="D21" s="14"/>
      <c r="E21" s="14"/>
      <c r="F21" s="26"/>
      <c r="G21" s="14"/>
      <c r="H21" s="14"/>
      <c r="I21" s="23"/>
      <c r="J21" s="2"/>
      <c r="K21" s="2"/>
      <c r="L21" s="2"/>
      <c r="M21" s="7">
        <f t="shared" si="1"/>
        <v>0</v>
      </c>
      <c r="N21" s="2"/>
      <c r="O21" s="71"/>
    </row>
    <row r="22" spans="1:15" ht="12.75">
      <c r="A22" s="70"/>
      <c r="B22" s="82"/>
      <c r="C22" s="14"/>
      <c r="D22" s="14"/>
      <c r="E22" s="14"/>
      <c r="F22" s="26"/>
      <c r="G22" s="14"/>
      <c r="H22" s="14"/>
      <c r="I22" s="23"/>
      <c r="J22" s="2"/>
      <c r="K22" s="2"/>
      <c r="L22" s="2"/>
      <c r="M22" s="7">
        <f t="shared" si="1"/>
        <v>0</v>
      </c>
      <c r="N22" s="2"/>
      <c r="O22" s="71"/>
    </row>
    <row r="23" spans="1:16" ht="12.75">
      <c r="A23" s="70"/>
      <c r="B23" s="68"/>
      <c r="C23" s="2"/>
      <c r="D23" s="2"/>
      <c r="E23" s="2"/>
      <c r="F23" s="27"/>
      <c r="G23" s="2"/>
      <c r="H23" s="2"/>
      <c r="I23" s="24"/>
      <c r="J23" s="2"/>
      <c r="K23" s="2"/>
      <c r="L23" s="2"/>
      <c r="M23" s="7">
        <f t="shared" si="1"/>
        <v>0</v>
      </c>
      <c r="N23" s="2"/>
      <c r="O23" s="71"/>
      <c r="P23" s="10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4"/>
      <c r="J24" s="2"/>
      <c r="K24" s="2"/>
      <c r="L24" s="2"/>
      <c r="M24" s="7">
        <f t="shared" si="1"/>
        <v>0</v>
      </c>
      <c r="N24" s="2"/>
      <c r="O24" s="71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4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4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4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4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4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4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4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4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4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4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4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4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4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4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4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4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4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4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4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4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4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4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4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4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4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4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4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4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8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24" right="0.25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2.28125" style="0" bestFit="1" customWidth="1"/>
    <col min="2" max="2" width="4.7109375" style="0" customWidth="1"/>
    <col min="3" max="3" width="15.28125" style="0" customWidth="1"/>
    <col min="4" max="4" width="14.140625" style="0" bestFit="1" customWidth="1"/>
    <col min="5" max="5" width="7.28125" style="0" customWidth="1"/>
    <col min="6" max="6" width="8.00390625" style="25" customWidth="1"/>
    <col min="7" max="7" width="5.421875" style="0" customWidth="1"/>
    <col min="8" max="8" width="6.7109375" style="0" customWidth="1"/>
    <col min="9" max="9" width="6.7109375" style="25" customWidth="1"/>
    <col min="10" max="10" width="4.28125" style="0" customWidth="1"/>
    <col min="11" max="11" width="6.421875" style="0" customWidth="1"/>
    <col min="12" max="12" width="4.7109375" style="0" customWidth="1"/>
    <col min="13" max="13" width="6.7109375" style="1" customWidth="1"/>
    <col min="14" max="14" width="3.7109375" style="0" customWidth="1"/>
    <col min="15" max="15" width="5.28125" style="1" customWidth="1"/>
  </cols>
  <sheetData>
    <row r="1" spans="2:15" ht="21" thickBot="1">
      <c r="B1" s="50" t="s">
        <v>18</v>
      </c>
      <c r="C1" s="51"/>
      <c r="D1" s="51"/>
      <c r="E1" s="51"/>
      <c r="F1" s="52"/>
      <c r="G1" s="51"/>
      <c r="H1" s="51"/>
      <c r="I1" s="53"/>
      <c r="J1" s="50" t="s">
        <v>0</v>
      </c>
      <c r="K1" s="55"/>
      <c r="L1" s="55"/>
      <c r="M1" s="59"/>
      <c r="N1" s="51"/>
      <c r="O1" s="61">
        <v>51</v>
      </c>
    </row>
    <row r="3" ht="13.5" thickBot="1"/>
    <row r="4" spans="1:15" ht="13.5" thickBot="1">
      <c r="A4" s="93" t="s">
        <v>23</v>
      </c>
      <c r="B4" s="95" t="s">
        <v>1</v>
      </c>
      <c r="C4" s="95" t="s">
        <v>15</v>
      </c>
      <c r="D4" s="95" t="s">
        <v>16</v>
      </c>
      <c r="E4" s="95" t="s">
        <v>2</v>
      </c>
      <c r="F4" s="170" t="s">
        <v>3</v>
      </c>
      <c r="G4" s="95" t="s">
        <v>4</v>
      </c>
      <c r="H4" s="95" t="s">
        <v>5</v>
      </c>
      <c r="I4" s="170" t="s">
        <v>3</v>
      </c>
      <c r="J4" s="95" t="s">
        <v>4</v>
      </c>
      <c r="K4" s="95" t="s">
        <v>24</v>
      </c>
      <c r="L4" s="95" t="s">
        <v>4</v>
      </c>
      <c r="M4" s="95" t="s">
        <v>6</v>
      </c>
      <c r="N4" s="197"/>
      <c r="O4" s="95" t="s">
        <v>7</v>
      </c>
    </row>
    <row r="5" spans="1:15" ht="12.75">
      <c r="A5" s="198">
        <v>212360484</v>
      </c>
      <c r="B5" s="199" t="s">
        <v>25</v>
      </c>
      <c r="C5" s="199" t="s">
        <v>367</v>
      </c>
      <c r="D5" s="199" t="s">
        <v>368</v>
      </c>
      <c r="E5" s="204"/>
      <c r="F5" s="219" t="s">
        <v>413</v>
      </c>
      <c r="G5" s="208">
        <v>28</v>
      </c>
      <c r="H5" s="206" t="s">
        <v>541</v>
      </c>
      <c r="I5" s="205">
        <v>4.6</v>
      </c>
      <c r="J5" s="206">
        <v>31</v>
      </c>
      <c r="K5" s="206">
        <v>37</v>
      </c>
      <c r="L5" s="206">
        <v>29</v>
      </c>
      <c r="M5" s="115">
        <f aca="true" t="shared" si="0" ref="M5:M24">(G5+J5+L5)</f>
        <v>88</v>
      </c>
      <c r="N5" s="114"/>
      <c r="O5" s="200"/>
    </row>
    <row r="6" spans="1:15" ht="12.75">
      <c r="A6" s="187">
        <v>212364323</v>
      </c>
      <c r="B6" s="188" t="s">
        <v>26</v>
      </c>
      <c r="C6" s="188" t="s">
        <v>375</v>
      </c>
      <c r="D6" s="188" t="s">
        <v>95</v>
      </c>
      <c r="E6" s="156"/>
      <c r="F6" s="149" t="s">
        <v>531</v>
      </c>
      <c r="G6" s="21">
        <v>25</v>
      </c>
      <c r="H6" s="142" t="s">
        <v>541</v>
      </c>
      <c r="I6" s="149">
        <v>3.5</v>
      </c>
      <c r="J6" s="21">
        <v>17</v>
      </c>
      <c r="K6" s="146">
        <v>34</v>
      </c>
      <c r="L6" s="142">
        <v>19</v>
      </c>
      <c r="M6" s="3">
        <f t="shared" si="0"/>
        <v>61</v>
      </c>
      <c r="N6" s="2"/>
      <c r="O6" s="73"/>
    </row>
    <row r="7" spans="1:15" ht="12.75">
      <c r="A7" s="189">
        <v>212365149</v>
      </c>
      <c r="B7" s="190" t="s">
        <v>25</v>
      </c>
      <c r="C7" s="190" t="s">
        <v>364</v>
      </c>
      <c r="D7" s="190" t="s">
        <v>124</v>
      </c>
      <c r="E7" s="156"/>
      <c r="F7" s="196" t="s">
        <v>414</v>
      </c>
      <c r="G7" s="202">
        <v>17</v>
      </c>
      <c r="H7" s="142" t="s">
        <v>541</v>
      </c>
      <c r="I7" s="150">
        <v>3.6</v>
      </c>
      <c r="J7" s="142">
        <v>23</v>
      </c>
      <c r="K7" s="142">
        <v>19</v>
      </c>
      <c r="L7" s="142">
        <v>10</v>
      </c>
      <c r="M7" s="3">
        <f t="shared" si="0"/>
        <v>50</v>
      </c>
      <c r="N7" s="2"/>
      <c r="O7" s="73"/>
    </row>
    <row r="8" spans="1:15" ht="12.75">
      <c r="A8" s="189">
        <v>212367597</v>
      </c>
      <c r="B8" s="190" t="s">
        <v>25</v>
      </c>
      <c r="C8" s="190" t="s">
        <v>355</v>
      </c>
      <c r="D8" s="190" t="s">
        <v>356</v>
      </c>
      <c r="E8" s="156" t="s">
        <v>463</v>
      </c>
      <c r="F8" s="150" t="s">
        <v>474</v>
      </c>
      <c r="G8" s="142">
        <v>15</v>
      </c>
      <c r="H8" s="142" t="s">
        <v>541</v>
      </c>
      <c r="I8" s="150">
        <v>2.9</v>
      </c>
      <c r="J8" s="142">
        <v>12</v>
      </c>
      <c r="K8" s="142">
        <v>22</v>
      </c>
      <c r="L8" s="142">
        <v>16</v>
      </c>
      <c r="M8" s="3">
        <f t="shared" si="0"/>
        <v>43</v>
      </c>
      <c r="N8" s="2"/>
      <c r="O8" s="72">
        <f>SUM(M5:M8)</f>
        <v>242</v>
      </c>
    </row>
    <row r="9" spans="1:15" ht="12.75">
      <c r="A9" s="187">
        <v>212368623</v>
      </c>
      <c r="B9" s="188" t="s">
        <v>26</v>
      </c>
      <c r="C9" s="188" t="s">
        <v>371</v>
      </c>
      <c r="D9" s="188" t="s">
        <v>372</v>
      </c>
      <c r="E9" s="156" t="s">
        <v>463</v>
      </c>
      <c r="F9" s="150" t="s">
        <v>479</v>
      </c>
      <c r="G9" s="142">
        <v>21</v>
      </c>
      <c r="H9" s="142" t="s">
        <v>541</v>
      </c>
      <c r="I9" s="150">
        <v>3.1</v>
      </c>
      <c r="J9" s="142">
        <v>10</v>
      </c>
      <c r="K9" s="142">
        <v>24</v>
      </c>
      <c r="L9" s="142">
        <v>8</v>
      </c>
      <c r="M9" s="3">
        <f t="shared" si="0"/>
        <v>39</v>
      </c>
      <c r="N9" s="2"/>
      <c r="O9" s="73"/>
    </row>
    <row r="10" spans="1:15" ht="12.75">
      <c r="A10" s="189">
        <v>212366573</v>
      </c>
      <c r="B10" s="190" t="s">
        <v>25</v>
      </c>
      <c r="C10" s="190" t="s">
        <v>345</v>
      </c>
      <c r="D10" s="190" t="s">
        <v>346</v>
      </c>
      <c r="E10" s="156" t="s">
        <v>463</v>
      </c>
      <c r="F10" s="150" t="s">
        <v>473</v>
      </c>
      <c r="G10" s="142">
        <v>21</v>
      </c>
      <c r="H10" s="142" t="s">
        <v>540</v>
      </c>
      <c r="I10" s="202">
        <v>110</v>
      </c>
      <c r="J10" s="142">
        <v>14</v>
      </c>
      <c r="K10" s="142">
        <v>14</v>
      </c>
      <c r="L10" s="142">
        <v>1</v>
      </c>
      <c r="M10" s="3">
        <f t="shared" si="0"/>
        <v>36</v>
      </c>
      <c r="N10" s="2"/>
      <c r="O10" s="73"/>
    </row>
    <row r="11" spans="1:15" ht="12.75">
      <c r="A11" s="189">
        <v>212364730</v>
      </c>
      <c r="B11" s="190" t="s">
        <v>25</v>
      </c>
      <c r="C11" s="190" t="s">
        <v>362</v>
      </c>
      <c r="D11" s="190" t="s">
        <v>363</v>
      </c>
      <c r="E11" s="156"/>
      <c r="F11" s="196" t="s">
        <v>407</v>
      </c>
      <c r="G11" s="207">
        <v>10</v>
      </c>
      <c r="H11" s="142" t="s">
        <v>541</v>
      </c>
      <c r="I11" s="149">
        <v>3.3</v>
      </c>
      <c r="J11" s="21">
        <v>18</v>
      </c>
      <c r="K11" s="146">
        <v>18</v>
      </c>
      <c r="L11" s="142">
        <v>8</v>
      </c>
      <c r="M11" s="3">
        <f t="shared" si="0"/>
        <v>36</v>
      </c>
      <c r="N11" s="2"/>
      <c r="O11" s="73"/>
    </row>
    <row r="12" spans="1:15" ht="12.75">
      <c r="A12" s="187">
        <v>212363956</v>
      </c>
      <c r="B12" s="188" t="s">
        <v>26</v>
      </c>
      <c r="C12" s="188" t="s">
        <v>378</v>
      </c>
      <c r="D12" s="188" t="s">
        <v>96</v>
      </c>
      <c r="E12" s="156"/>
      <c r="F12" s="149" t="s">
        <v>489</v>
      </c>
      <c r="G12" s="21">
        <v>15</v>
      </c>
      <c r="H12" s="21" t="s">
        <v>540</v>
      </c>
      <c r="I12" s="207">
        <v>115</v>
      </c>
      <c r="J12" s="21">
        <v>17</v>
      </c>
      <c r="K12" s="146">
        <v>22</v>
      </c>
      <c r="L12" s="142">
        <v>4</v>
      </c>
      <c r="M12" s="3">
        <f t="shared" si="0"/>
        <v>36</v>
      </c>
      <c r="N12" s="2"/>
      <c r="O12" s="72">
        <f>SUM(M9:M12)</f>
        <v>147</v>
      </c>
    </row>
    <row r="13" spans="1:15" ht="12.75">
      <c r="A13" s="189">
        <v>212362510</v>
      </c>
      <c r="B13" s="190" t="s">
        <v>25</v>
      </c>
      <c r="C13" s="190" t="s">
        <v>349</v>
      </c>
      <c r="D13" s="190" t="s">
        <v>350</v>
      </c>
      <c r="E13" s="156" t="s">
        <v>463</v>
      </c>
      <c r="F13" s="150" t="s">
        <v>475</v>
      </c>
      <c r="G13" s="142">
        <v>13</v>
      </c>
      <c r="H13" s="142" t="s">
        <v>541</v>
      </c>
      <c r="I13" s="150">
        <v>2.64</v>
      </c>
      <c r="J13" s="142">
        <v>7</v>
      </c>
      <c r="K13" s="142">
        <v>18</v>
      </c>
      <c r="L13" s="142">
        <v>8</v>
      </c>
      <c r="M13" s="3">
        <f t="shared" si="0"/>
        <v>28</v>
      </c>
      <c r="N13" s="2"/>
      <c r="O13" s="73"/>
    </row>
    <row r="14" spans="1:15" ht="12.75">
      <c r="A14" s="189">
        <v>212367580</v>
      </c>
      <c r="B14" s="190" t="s">
        <v>25</v>
      </c>
      <c r="C14" s="190" t="s">
        <v>365</v>
      </c>
      <c r="D14" s="190" t="s">
        <v>366</v>
      </c>
      <c r="E14" s="156"/>
      <c r="F14" s="196" t="s">
        <v>415</v>
      </c>
      <c r="G14" s="202">
        <v>10</v>
      </c>
      <c r="H14" s="142" t="s">
        <v>541</v>
      </c>
      <c r="I14" s="150">
        <v>2.75</v>
      </c>
      <c r="J14" s="142">
        <v>10</v>
      </c>
      <c r="K14" s="142">
        <v>18</v>
      </c>
      <c r="L14" s="142">
        <v>8</v>
      </c>
      <c r="M14" s="3">
        <f t="shared" si="0"/>
        <v>28</v>
      </c>
      <c r="N14" s="2"/>
      <c r="O14" s="73"/>
    </row>
    <row r="15" spans="1:15" ht="12.75">
      <c r="A15" s="189">
        <v>212364416</v>
      </c>
      <c r="B15" s="190" t="s">
        <v>25</v>
      </c>
      <c r="C15" s="190" t="s">
        <v>359</v>
      </c>
      <c r="D15" s="190" t="s">
        <v>360</v>
      </c>
      <c r="E15" s="156" t="s">
        <v>463</v>
      </c>
      <c r="F15" s="149" t="s">
        <v>468</v>
      </c>
      <c r="G15" s="21">
        <v>10</v>
      </c>
      <c r="H15" s="142" t="s">
        <v>541</v>
      </c>
      <c r="I15" s="149">
        <v>3</v>
      </c>
      <c r="J15" s="21">
        <v>13</v>
      </c>
      <c r="K15" s="146">
        <v>13</v>
      </c>
      <c r="L15" s="142">
        <v>1</v>
      </c>
      <c r="M15" s="3">
        <f t="shared" si="0"/>
        <v>24</v>
      </c>
      <c r="N15" s="2"/>
      <c r="O15" s="73"/>
    </row>
    <row r="16" spans="1:15" ht="12.75">
      <c r="A16" s="189">
        <v>212362429</v>
      </c>
      <c r="B16" s="190" t="s">
        <v>25</v>
      </c>
      <c r="C16" s="190" t="s">
        <v>347</v>
      </c>
      <c r="D16" s="190" t="s">
        <v>348</v>
      </c>
      <c r="E16" s="156" t="s">
        <v>463</v>
      </c>
      <c r="F16" s="150" t="s">
        <v>469</v>
      </c>
      <c r="G16" s="142">
        <v>6</v>
      </c>
      <c r="H16" s="142" t="s">
        <v>540</v>
      </c>
      <c r="I16" s="202">
        <v>110</v>
      </c>
      <c r="J16" s="142">
        <v>14</v>
      </c>
      <c r="K16" s="146">
        <v>10</v>
      </c>
      <c r="L16" s="142">
        <v>1</v>
      </c>
      <c r="M16" s="3">
        <f t="shared" si="0"/>
        <v>21</v>
      </c>
      <c r="N16" s="2"/>
      <c r="O16" s="72">
        <f>SUM(M13:M16)</f>
        <v>101</v>
      </c>
    </row>
    <row r="17" spans="1:15" ht="12.75">
      <c r="A17" s="189">
        <v>212363074</v>
      </c>
      <c r="B17" s="190" t="s">
        <v>25</v>
      </c>
      <c r="C17" s="190" t="s">
        <v>353</v>
      </c>
      <c r="D17" s="190" t="s">
        <v>354</v>
      </c>
      <c r="E17" s="156" t="s">
        <v>463</v>
      </c>
      <c r="F17" s="150" t="s">
        <v>476</v>
      </c>
      <c r="G17" s="142">
        <v>10</v>
      </c>
      <c r="H17" s="142" t="s">
        <v>541</v>
      </c>
      <c r="I17" s="150">
        <v>2.7</v>
      </c>
      <c r="J17" s="142">
        <v>8</v>
      </c>
      <c r="K17" s="142">
        <v>13</v>
      </c>
      <c r="L17" s="142">
        <v>1</v>
      </c>
      <c r="M17" s="3">
        <f t="shared" si="0"/>
        <v>19</v>
      </c>
      <c r="N17" s="2"/>
      <c r="O17" s="73"/>
    </row>
    <row r="18" spans="1:15" ht="12.75">
      <c r="A18" s="189">
        <v>212365331</v>
      </c>
      <c r="B18" s="190" t="s">
        <v>25</v>
      </c>
      <c r="C18" s="190" t="s">
        <v>351</v>
      </c>
      <c r="D18" s="190" t="s">
        <v>352</v>
      </c>
      <c r="E18" s="156" t="s">
        <v>463</v>
      </c>
      <c r="F18" s="149" t="s">
        <v>470</v>
      </c>
      <c r="G18" s="21">
        <v>6</v>
      </c>
      <c r="H18" s="142" t="s">
        <v>541</v>
      </c>
      <c r="I18" s="149">
        <v>2.84</v>
      </c>
      <c r="J18" s="21">
        <v>11</v>
      </c>
      <c r="K18" s="142">
        <v>13</v>
      </c>
      <c r="L18" s="142">
        <v>1</v>
      </c>
      <c r="M18" s="3">
        <f t="shared" si="0"/>
        <v>18</v>
      </c>
      <c r="N18" s="2"/>
      <c r="O18" s="73"/>
    </row>
    <row r="19" spans="1:15" ht="12.75">
      <c r="A19" s="187">
        <v>212361786</v>
      </c>
      <c r="B19" s="188" t="s">
        <v>26</v>
      </c>
      <c r="C19" s="188" t="s">
        <v>369</v>
      </c>
      <c r="D19" s="188" t="s">
        <v>370</v>
      </c>
      <c r="E19" s="156" t="s">
        <v>463</v>
      </c>
      <c r="F19" s="149" t="s">
        <v>476</v>
      </c>
      <c r="G19" s="21">
        <v>10</v>
      </c>
      <c r="H19" s="142" t="s">
        <v>541</v>
      </c>
      <c r="I19" s="149">
        <v>2.65</v>
      </c>
      <c r="J19" s="21">
        <v>4</v>
      </c>
      <c r="K19" s="142">
        <v>21</v>
      </c>
      <c r="L19" s="142">
        <v>2</v>
      </c>
      <c r="M19" s="3">
        <f t="shared" si="0"/>
        <v>16</v>
      </c>
      <c r="N19" s="2"/>
      <c r="O19" s="73"/>
    </row>
    <row r="20" spans="1:15" ht="12.75">
      <c r="A20" s="189">
        <v>212368353</v>
      </c>
      <c r="B20" s="190" t="s">
        <v>25</v>
      </c>
      <c r="C20" s="190" t="s">
        <v>357</v>
      </c>
      <c r="D20" s="190" t="s">
        <v>358</v>
      </c>
      <c r="E20" s="156" t="s">
        <v>463</v>
      </c>
      <c r="F20" s="150" t="s">
        <v>471</v>
      </c>
      <c r="G20" s="142">
        <v>5</v>
      </c>
      <c r="H20" s="142" t="s">
        <v>541</v>
      </c>
      <c r="I20" s="150">
        <v>2.52</v>
      </c>
      <c r="J20" s="142">
        <v>5</v>
      </c>
      <c r="K20" s="142">
        <v>11</v>
      </c>
      <c r="L20" s="142">
        <v>1</v>
      </c>
      <c r="M20" s="3">
        <f t="shared" si="0"/>
        <v>11</v>
      </c>
      <c r="N20" s="2"/>
      <c r="O20" s="72">
        <f>SUM(M17:M20)</f>
        <v>64</v>
      </c>
    </row>
    <row r="21" spans="1:15" ht="12.75">
      <c r="A21" s="189">
        <v>212366101</v>
      </c>
      <c r="B21" s="190" t="s">
        <v>25</v>
      </c>
      <c r="C21" s="190" t="s">
        <v>246</v>
      </c>
      <c r="D21" s="190" t="s">
        <v>361</v>
      </c>
      <c r="E21" s="156"/>
      <c r="F21" s="196" t="s">
        <v>416</v>
      </c>
      <c r="G21" s="202">
        <v>9</v>
      </c>
      <c r="H21" s="142" t="s">
        <v>541</v>
      </c>
      <c r="I21" s="150">
        <v>2.2</v>
      </c>
      <c r="J21" s="142">
        <v>1</v>
      </c>
      <c r="K21" s="142">
        <v>11</v>
      </c>
      <c r="L21" s="142">
        <v>1</v>
      </c>
      <c r="M21" s="3">
        <f t="shared" si="0"/>
        <v>11</v>
      </c>
      <c r="N21" s="2"/>
      <c r="O21" s="71"/>
    </row>
    <row r="22" spans="1:15" ht="12.75">
      <c r="A22" s="187">
        <v>212361501</v>
      </c>
      <c r="B22" s="188" t="s">
        <v>26</v>
      </c>
      <c r="C22" s="188" t="s">
        <v>373</v>
      </c>
      <c r="D22" s="188" t="s">
        <v>374</v>
      </c>
      <c r="E22" s="156" t="s">
        <v>463</v>
      </c>
      <c r="F22" s="149" t="s">
        <v>480</v>
      </c>
      <c r="G22" s="21">
        <v>7</v>
      </c>
      <c r="H22" s="142" t="s">
        <v>541</v>
      </c>
      <c r="I22" s="149">
        <v>2.45</v>
      </c>
      <c r="J22" s="21">
        <v>1</v>
      </c>
      <c r="K22" s="142">
        <v>17</v>
      </c>
      <c r="L22" s="142">
        <v>1</v>
      </c>
      <c r="M22" s="3">
        <f t="shared" si="0"/>
        <v>9</v>
      </c>
      <c r="N22" s="2"/>
      <c r="O22" s="71"/>
    </row>
    <row r="23" spans="1:15" ht="12.75">
      <c r="A23" s="187">
        <v>212361229</v>
      </c>
      <c r="B23" s="188" t="s">
        <v>26</v>
      </c>
      <c r="C23" s="188" t="s">
        <v>376</v>
      </c>
      <c r="D23" s="188" t="s">
        <v>49</v>
      </c>
      <c r="E23" s="156"/>
      <c r="F23" s="149" t="s">
        <v>464</v>
      </c>
      <c r="G23" s="21">
        <v>1</v>
      </c>
      <c r="H23" s="142" t="s">
        <v>541</v>
      </c>
      <c r="I23" s="149">
        <v>2.54</v>
      </c>
      <c r="J23" s="21">
        <v>3</v>
      </c>
      <c r="K23" s="146">
        <v>15</v>
      </c>
      <c r="L23" s="142">
        <v>1</v>
      </c>
      <c r="M23" s="3">
        <f t="shared" si="0"/>
        <v>5</v>
      </c>
      <c r="N23" s="2"/>
      <c r="O23" s="71"/>
    </row>
    <row r="24" spans="1:15" ht="12.75">
      <c r="A24" s="187">
        <v>212360061</v>
      </c>
      <c r="B24" s="188" t="s">
        <v>26</v>
      </c>
      <c r="C24" s="188" t="s">
        <v>365</v>
      </c>
      <c r="D24" s="188" t="s">
        <v>377</v>
      </c>
      <c r="E24" s="156"/>
      <c r="F24" s="150" t="s">
        <v>407</v>
      </c>
      <c r="G24" s="142">
        <v>1</v>
      </c>
      <c r="H24" s="142" t="s">
        <v>541</v>
      </c>
      <c r="I24" s="150">
        <v>2.55</v>
      </c>
      <c r="J24" s="142">
        <v>3</v>
      </c>
      <c r="K24" s="142">
        <v>19</v>
      </c>
      <c r="L24" s="142">
        <v>1</v>
      </c>
      <c r="M24" s="3">
        <f t="shared" si="0"/>
        <v>5</v>
      </c>
      <c r="N24" s="2"/>
      <c r="O24" s="72">
        <f>(M21+M22+M23+M24)</f>
        <v>30</v>
      </c>
    </row>
    <row r="25" spans="1:15" ht="12.75">
      <c r="A25" s="122"/>
      <c r="B25" s="123"/>
      <c r="C25" s="123"/>
      <c r="D25" s="123"/>
      <c r="E25" s="139"/>
      <c r="F25" s="129"/>
      <c r="G25" s="128"/>
      <c r="H25" s="153"/>
      <c r="I25" s="129"/>
      <c r="J25" s="128"/>
      <c r="K25" s="130"/>
      <c r="L25" s="123"/>
      <c r="M25" s="3">
        <f aca="true" t="shared" si="1" ref="M25:M45">(G25+J25+L25)</f>
        <v>0</v>
      </c>
      <c r="N25" s="2"/>
      <c r="O25" s="71"/>
    </row>
    <row r="26" spans="1:15" ht="12.75">
      <c r="A26" s="122"/>
      <c r="B26" s="123"/>
      <c r="C26" s="123"/>
      <c r="D26" s="123"/>
      <c r="E26" s="139"/>
      <c r="F26" s="129"/>
      <c r="G26" s="128"/>
      <c r="H26" s="153"/>
      <c r="I26" s="129"/>
      <c r="J26" s="128"/>
      <c r="K26" s="123"/>
      <c r="L26" s="123"/>
      <c r="M26" s="3">
        <f t="shared" si="1"/>
        <v>0</v>
      </c>
      <c r="N26" s="2"/>
      <c r="O26" s="71"/>
    </row>
    <row r="27" spans="1:15" ht="12.75">
      <c r="A27" s="122"/>
      <c r="B27" s="123"/>
      <c r="C27" s="123"/>
      <c r="D27" s="123"/>
      <c r="E27" s="155"/>
      <c r="F27" s="129"/>
      <c r="G27" s="128"/>
      <c r="H27" s="153"/>
      <c r="I27" s="129"/>
      <c r="J27" s="128"/>
      <c r="K27" s="123"/>
      <c r="L27" s="123"/>
      <c r="M27" s="3">
        <f t="shared" si="1"/>
        <v>0</v>
      </c>
      <c r="N27" s="2"/>
      <c r="O27" s="71"/>
    </row>
    <row r="28" spans="1:15" ht="12.75">
      <c r="A28" s="70"/>
      <c r="B28" s="2"/>
      <c r="C28" s="2"/>
      <c r="D28" s="2"/>
      <c r="E28" s="140"/>
      <c r="F28" s="27"/>
      <c r="G28" s="2"/>
      <c r="H28" s="142"/>
      <c r="I28" s="27"/>
      <c r="J28" s="2"/>
      <c r="K28" s="2"/>
      <c r="L28" s="2"/>
      <c r="M28" s="3">
        <f t="shared" si="1"/>
        <v>0</v>
      </c>
      <c r="N28" s="2"/>
      <c r="O28" s="72">
        <f>(M25+M28+M26+M27)</f>
        <v>0</v>
      </c>
    </row>
    <row r="29" spans="1:15" ht="12.75">
      <c r="A29" s="122"/>
      <c r="B29" s="123"/>
      <c r="C29" s="123"/>
      <c r="D29" s="123"/>
      <c r="E29" s="139"/>
      <c r="F29" s="133"/>
      <c r="G29" s="123"/>
      <c r="H29" s="152"/>
      <c r="I29" s="133"/>
      <c r="J29" s="123"/>
      <c r="K29" s="123"/>
      <c r="L29" s="123"/>
      <c r="M29" s="3">
        <f t="shared" si="1"/>
        <v>0</v>
      </c>
      <c r="N29" s="2"/>
      <c r="O29" s="71"/>
    </row>
    <row r="30" spans="1:15" ht="12.75">
      <c r="A30" s="122"/>
      <c r="B30" s="123"/>
      <c r="C30" s="123"/>
      <c r="D30" s="123"/>
      <c r="E30" s="139"/>
      <c r="F30" s="133"/>
      <c r="G30" s="123"/>
      <c r="H30" s="152"/>
      <c r="I30" s="133"/>
      <c r="J30" s="123"/>
      <c r="K30" s="123"/>
      <c r="L30" s="123"/>
      <c r="M30" s="3">
        <f t="shared" si="1"/>
        <v>0</v>
      </c>
      <c r="N30" s="2"/>
      <c r="O30" s="71"/>
    </row>
    <row r="31" spans="1:15" ht="12.75">
      <c r="A31" s="70"/>
      <c r="B31" s="2"/>
      <c r="C31" s="2"/>
      <c r="D31" s="2"/>
      <c r="E31" s="2"/>
      <c r="F31" s="27"/>
      <c r="G31" s="2"/>
      <c r="H31" s="142"/>
      <c r="I31" s="27"/>
      <c r="J31" s="2"/>
      <c r="K31" s="2"/>
      <c r="L31" s="2"/>
      <c r="M31" s="3">
        <f t="shared" si="1"/>
        <v>0</v>
      </c>
      <c r="N31" s="2"/>
      <c r="O31" s="71"/>
    </row>
    <row r="32" spans="1:15" ht="12.75">
      <c r="A32" s="70"/>
      <c r="B32" s="2"/>
      <c r="C32" s="2"/>
      <c r="D32" s="2"/>
      <c r="E32" s="156"/>
      <c r="F32" s="27"/>
      <c r="G32" s="2"/>
      <c r="H32" s="142"/>
      <c r="I32" s="27"/>
      <c r="J32" s="2"/>
      <c r="K32" s="2"/>
      <c r="L32" s="2"/>
      <c r="M32" s="3">
        <f t="shared" si="1"/>
        <v>0</v>
      </c>
      <c r="N32" s="2"/>
      <c r="O32" s="72">
        <f>(M31+M32+M29+M30)</f>
        <v>0</v>
      </c>
    </row>
    <row r="33" spans="1:15" ht="12.75">
      <c r="A33" s="122"/>
      <c r="B33" s="123"/>
      <c r="C33" s="123"/>
      <c r="D33" s="123"/>
      <c r="E33" s="139"/>
      <c r="F33" s="133"/>
      <c r="G33" s="123"/>
      <c r="H33" s="152"/>
      <c r="I33" s="133"/>
      <c r="J33" s="123"/>
      <c r="K33" s="130"/>
      <c r="L33" s="123"/>
      <c r="M33" s="3">
        <f t="shared" si="1"/>
        <v>0</v>
      </c>
      <c r="N33" s="2"/>
      <c r="O33" s="71"/>
    </row>
    <row r="34" spans="1:15" ht="12.75">
      <c r="A34" s="122"/>
      <c r="B34" s="123"/>
      <c r="C34" s="123"/>
      <c r="D34" s="123"/>
      <c r="E34" s="139"/>
      <c r="F34" s="129"/>
      <c r="G34" s="128"/>
      <c r="H34" s="153"/>
      <c r="I34" s="129"/>
      <c r="J34" s="128"/>
      <c r="K34" s="123"/>
      <c r="L34" s="123"/>
      <c r="M34" s="3">
        <f t="shared" si="1"/>
        <v>0</v>
      </c>
      <c r="N34" s="2"/>
      <c r="O34" s="71"/>
    </row>
    <row r="35" spans="1:15" ht="12.75">
      <c r="A35" s="122"/>
      <c r="B35" s="123"/>
      <c r="C35" s="123"/>
      <c r="D35" s="123"/>
      <c r="E35" s="139"/>
      <c r="F35" s="133"/>
      <c r="G35" s="123"/>
      <c r="H35" s="152"/>
      <c r="I35" s="133"/>
      <c r="J35" s="123"/>
      <c r="K35" s="123"/>
      <c r="L35" s="123"/>
      <c r="M35" s="3">
        <f t="shared" si="1"/>
        <v>0</v>
      </c>
      <c r="N35" s="2"/>
      <c r="O35" s="71"/>
    </row>
    <row r="36" spans="1:15" ht="12.75">
      <c r="A36" s="70"/>
      <c r="B36" s="2"/>
      <c r="C36" s="2"/>
      <c r="D36" s="2"/>
      <c r="E36" s="140"/>
      <c r="F36" s="27"/>
      <c r="G36" s="2"/>
      <c r="H36" s="2"/>
      <c r="I36" s="27"/>
      <c r="J36" s="2"/>
      <c r="K36" s="2"/>
      <c r="L36" s="2"/>
      <c r="M36" s="3">
        <f t="shared" si="1"/>
        <v>0</v>
      </c>
      <c r="N36" s="2"/>
      <c r="O36" s="72">
        <f>(M34+M35+M36+M33)</f>
        <v>0</v>
      </c>
    </row>
    <row r="37" spans="1:15" ht="12.75">
      <c r="A37" s="70"/>
      <c r="B37" s="2"/>
      <c r="C37" s="2"/>
      <c r="D37" s="142"/>
      <c r="E37" s="140"/>
      <c r="F37" s="27"/>
      <c r="G37" s="2"/>
      <c r="H37" s="142"/>
      <c r="I37" s="27"/>
      <c r="J37" s="2"/>
      <c r="K37" s="2"/>
      <c r="L37" s="2"/>
      <c r="M37" s="3">
        <f t="shared" si="1"/>
        <v>0</v>
      </c>
      <c r="N37" s="2"/>
      <c r="O37" s="71"/>
    </row>
    <row r="38" spans="1:15" ht="12.75">
      <c r="A38" s="70"/>
      <c r="B38" s="2"/>
      <c r="C38" s="2"/>
      <c r="D38" s="2"/>
      <c r="E38" s="2"/>
      <c r="F38" s="27"/>
      <c r="G38" s="2"/>
      <c r="H38" s="2"/>
      <c r="I38" s="27"/>
      <c r="J38" s="2"/>
      <c r="K38" s="2"/>
      <c r="L38" s="2"/>
      <c r="M38" s="3">
        <f t="shared" si="1"/>
        <v>0</v>
      </c>
      <c r="N38" s="2"/>
      <c r="O38" s="71"/>
    </row>
    <row r="39" spans="1:15" ht="12.75">
      <c r="A39" s="70"/>
      <c r="B39" s="2"/>
      <c r="C39" s="2"/>
      <c r="D39" s="2"/>
      <c r="E39" s="2"/>
      <c r="F39" s="27"/>
      <c r="G39" s="2"/>
      <c r="H39" s="2"/>
      <c r="I39" s="27"/>
      <c r="J39" s="2"/>
      <c r="K39" s="2"/>
      <c r="L39" s="2"/>
      <c r="M39" s="3">
        <f t="shared" si="1"/>
        <v>0</v>
      </c>
      <c r="N39" s="2"/>
      <c r="O39" s="71"/>
    </row>
    <row r="40" spans="1:15" ht="12.75">
      <c r="A40" s="70"/>
      <c r="B40" s="2"/>
      <c r="C40" s="2"/>
      <c r="D40" s="2"/>
      <c r="E40" s="2"/>
      <c r="F40" s="27"/>
      <c r="G40" s="2"/>
      <c r="H40" s="2"/>
      <c r="I40" s="27"/>
      <c r="J40" s="2"/>
      <c r="K40" s="2"/>
      <c r="L40" s="2"/>
      <c r="M40" s="3">
        <f t="shared" si="1"/>
        <v>0</v>
      </c>
      <c r="N40" s="2"/>
      <c r="O40" s="71"/>
    </row>
    <row r="41" spans="1:15" ht="12.75">
      <c r="A41" s="70"/>
      <c r="B41" s="2"/>
      <c r="C41" s="2"/>
      <c r="D41" s="2"/>
      <c r="E41" s="2"/>
      <c r="F41" s="27"/>
      <c r="G41" s="2"/>
      <c r="H41" s="2"/>
      <c r="I41" s="27"/>
      <c r="J41" s="2"/>
      <c r="K41" s="2"/>
      <c r="L41" s="2"/>
      <c r="M41" s="3">
        <f t="shared" si="1"/>
        <v>0</v>
      </c>
      <c r="N41" s="2"/>
      <c r="O41" s="71"/>
    </row>
    <row r="42" spans="1:15" ht="12.75">
      <c r="A42" s="70"/>
      <c r="B42" s="2"/>
      <c r="C42" s="2"/>
      <c r="D42" s="2"/>
      <c r="E42" s="2"/>
      <c r="F42" s="27"/>
      <c r="G42" s="2"/>
      <c r="H42" s="2"/>
      <c r="I42" s="27"/>
      <c r="J42" s="2"/>
      <c r="K42" s="2"/>
      <c r="L42" s="2"/>
      <c r="M42" s="3">
        <f t="shared" si="1"/>
        <v>0</v>
      </c>
      <c r="N42" s="2"/>
      <c r="O42" s="71"/>
    </row>
    <row r="43" spans="1:15" ht="12.75">
      <c r="A43" s="70"/>
      <c r="B43" s="2"/>
      <c r="C43" s="2"/>
      <c r="D43" s="2"/>
      <c r="E43" s="2"/>
      <c r="F43" s="27"/>
      <c r="G43" s="2"/>
      <c r="H43" s="2"/>
      <c r="I43" s="27"/>
      <c r="J43" s="2"/>
      <c r="K43" s="2"/>
      <c r="L43" s="2"/>
      <c r="M43" s="3">
        <f t="shared" si="1"/>
        <v>0</v>
      </c>
      <c r="N43" s="2"/>
      <c r="O43" s="71"/>
    </row>
    <row r="44" spans="1:15" ht="12.75">
      <c r="A44" s="70"/>
      <c r="B44" s="2"/>
      <c r="C44" s="2"/>
      <c r="D44" s="2"/>
      <c r="E44" s="2"/>
      <c r="F44" s="27"/>
      <c r="G44" s="2"/>
      <c r="H44" s="2"/>
      <c r="I44" s="27"/>
      <c r="J44" s="2"/>
      <c r="K44" s="2"/>
      <c r="L44" s="2"/>
      <c r="M44" s="3">
        <f t="shared" si="1"/>
        <v>0</v>
      </c>
      <c r="N44" s="2"/>
      <c r="O44" s="71"/>
    </row>
    <row r="45" spans="1:15" ht="13.5" thickBot="1">
      <c r="A45" s="74"/>
      <c r="B45" s="76"/>
      <c r="C45" s="76"/>
      <c r="D45" s="76"/>
      <c r="E45" s="76"/>
      <c r="F45" s="77"/>
      <c r="G45" s="76"/>
      <c r="H45" s="76"/>
      <c r="I45" s="77"/>
      <c r="J45" s="76"/>
      <c r="K45" s="76"/>
      <c r="L45" s="76"/>
      <c r="M45" s="116">
        <f t="shared" si="1"/>
        <v>0</v>
      </c>
      <c r="N45" s="76"/>
      <c r="O45" s="80"/>
    </row>
    <row r="46" ht="12.75">
      <c r="E46" s="141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0.421875" style="0" customWidth="1"/>
    <col min="2" max="2" width="4.7109375" style="0" customWidth="1"/>
    <col min="3" max="3" width="14.421875" style="0" bestFit="1" customWidth="1"/>
    <col min="4" max="4" width="13.57421875" style="0" bestFit="1" customWidth="1"/>
    <col min="5" max="5" width="4.57421875" style="0" customWidth="1"/>
    <col min="6" max="6" width="6.7109375" style="25" customWidth="1"/>
    <col min="7" max="7" width="5.28125" style="0" customWidth="1"/>
    <col min="8" max="8" width="6.7109375" style="0" customWidth="1"/>
    <col min="9" max="9" width="6.7109375" style="25" customWidth="1"/>
    <col min="10" max="10" width="5.57421875" style="0" customWidth="1"/>
    <col min="11" max="11" width="8.57421875" style="0" bestFit="1" customWidth="1"/>
    <col min="12" max="12" width="4.7109375" style="0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18.75" thickBot="1">
      <c r="B1" s="50" t="s">
        <v>379</v>
      </c>
      <c r="C1" s="51"/>
      <c r="D1" s="51"/>
      <c r="E1" s="51"/>
      <c r="F1" s="52"/>
      <c r="G1" s="51"/>
      <c r="H1" s="51"/>
      <c r="I1" s="53"/>
      <c r="J1" s="175"/>
      <c r="K1" s="55"/>
      <c r="L1" s="50" t="s">
        <v>205</v>
      </c>
      <c r="M1" s="57"/>
      <c r="N1" s="51"/>
      <c r="O1" s="58"/>
    </row>
    <row r="3" ht="13.5" thickBot="1"/>
    <row r="4" spans="1:15" ht="13.5" thickBot="1">
      <c r="A4" s="177" t="s">
        <v>61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78">
        <v>210601075</v>
      </c>
      <c r="B5" s="179" t="s">
        <v>25</v>
      </c>
      <c r="C5" s="178" t="s">
        <v>338</v>
      </c>
      <c r="D5" s="178" t="s">
        <v>74</v>
      </c>
      <c r="E5" s="5"/>
      <c r="F5" s="5" t="s">
        <v>417</v>
      </c>
      <c r="G5" s="34">
        <v>23</v>
      </c>
      <c r="H5" s="5" t="s">
        <v>534</v>
      </c>
      <c r="I5" s="31" t="s">
        <v>533</v>
      </c>
      <c r="J5" s="13">
        <v>24</v>
      </c>
      <c r="K5" s="44">
        <v>23</v>
      </c>
      <c r="L5" s="5">
        <v>18</v>
      </c>
      <c r="M5" s="7">
        <f aca="true" t="shared" si="0" ref="M5:M12">(G5+J5+L5)</f>
        <v>65</v>
      </c>
      <c r="N5" s="5"/>
      <c r="O5" s="84"/>
    </row>
    <row r="6" spans="1:15" ht="12.75">
      <c r="A6" s="2">
        <v>210607503</v>
      </c>
      <c r="B6" s="174" t="s">
        <v>26</v>
      </c>
      <c r="C6" s="2" t="s">
        <v>342</v>
      </c>
      <c r="D6" s="2" t="s">
        <v>343</v>
      </c>
      <c r="E6" s="2"/>
      <c r="F6" s="149" t="s">
        <v>501</v>
      </c>
      <c r="G6" s="14">
        <v>19</v>
      </c>
      <c r="H6" s="142" t="s">
        <v>541</v>
      </c>
      <c r="I6" s="26">
        <v>2.87</v>
      </c>
      <c r="J6" s="14">
        <v>7</v>
      </c>
      <c r="K6" s="2">
        <v>30</v>
      </c>
      <c r="L6" s="2">
        <v>17</v>
      </c>
      <c r="M6" s="7">
        <f t="shared" si="0"/>
        <v>43</v>
      </c>
      <c r="N6" s="2"/>
      <c r="O6" s="73"/>
    </row>
    <row r="7" spans="1:15" ht="12.75">
      <c r="A7" s="180">
        <v>210602128</v>
      </c>
      <c r="B7" s="179" t="s">
        <v>25</v>
      </c>
      <c r="C7" s="180" t="s">
        <v>336</v>
      </c>
      <c r="D7" s="180" t="s">
        <v>337</v>
      </c>
      <c r="E7" s="2"/>
      <c r="F7" s="2" t="s">
        <v>391</v>
      </c>
      <c r="G7" s="27">
        <v>13</v>
      </c>
      <c r="H7" s="142" t="s">
        <v>541</v>
      </c>
      <c r="I7" s="26">
        <v>2.7</v>
      </c>
      <c r="J7" s="14">
        <v>8</v>
      </c>
      <c r="K7" s="43">
        <v>23</v>
      </c>
      <c r="L7" s="2">
        <v>18</v>
      </c>
      <c r="M7" s="7">
        <f t="shared" si="0"/>
        <v>39</v>
      </c>
      <c r="N7" s="2"/>
      <c r="O7" s="73"/>
    </row>
    <row r="8" spans="1:15" ht="12.75">
      <c r="A8" s="180">
        <v>210601105</v>
      </c>
      <c r="B8" s="179" t="s">
        <v>25</v>
      </c>
      <c r="C8" s="180" t="s">
        <v>340</v>
      </c>
      <c r="D8" s="180" t="s">
        <v>341</v>
      </c>
      <c r="E8" s="2"/>
      <c r="F8" s="2" t="s">
        <v>394</v>
      </c>
      <c r="G8" s="26">
        <v>10</v>
      </c>
      <c r="H8" s="2" t="s">
        <v>534</v>
      </c>
      <c r="I8" s="26" t="s">
        <v>536</v>
      </c>
      <c r="J8" s="14">
        <v>13</v>
      </c>
      <c r="K8" s="2">
        <v>11</v>
      </c>
      <c r="L8" s="2">
        <v>1</v>
      </c>
      <c r="M8" s="7">
        <f t="shared" si="0"/>
        <v>24</v>
      </c>
      <c r="N8" s="2"/>
      <c r="O8" s="72">
        <f>SUM(M5:M8)</f>
        <v>171</v>
      </c>
    </row>
    <row r="9" spans="1:15" ht="12.75">
      <c r="A9" s="2">
        <v>210606131</v>
      </c>
      <c r="B9" s="220" t="s">
        <v>26</v>
      </c>
      <c r="C9" s="14" t="s">
        <v>344</v>
      </c>
      <c r="D9" s="14" t="s">
        <v>75</v>
      </c>
      <c r="E9" s="2"/>
      <c r="F9" s="149" t="s">
        <v>423</v>
      </c>
      <c r="G9" s="14">
        <v>1</v>
      </c>
      <c r="H9" s="142" t="s">
        <v>541</v>
      </c>
      <c r="I9" s="26">
        <v>2.7</v>
      </c>
      <c r="J9" s="14">
        <v>4</v>
      </c>
      <c r="K9" s="2">
        <v>31</v>
      </c>
      <c r="L9" s="2">
        <v>18</v>
      </c>
      <c r="M9" s="7">
        <f t="shared" si="0"/>
        <v>23</v>
      </c>
      <c r="N9" s="2"/>
      <c r="O9" s="73"/>
    </row>
    <row r="10" spans="1:15" ht="12.75">
      <c r="A10" s="180">
        <v>210604987</v>
      </c>
      <c r="B10" s="181" t="s">
        <v>25</v>
      </c>
      <c r="C10" s="180" t="s">
        <v>339</v>
      </c>
      <c r="D10" s="180" t="s">
        <v>38</v>
      </c>
      <c r="E10" s="2"/>
      <c r="F10" s="2" t="s">
        <v>392</v>
      </c>
      <c r="G10" s="26">
        <v>10</v>
      </c>
      <c r="H10" s="2" t="s">
        <v>534</v>
      </c>
      <c r="I10" s="26" t="s">
        <v>535</v>
      </c>
      <c r="J10" s="14">
        <v>11</v>
      </c>
      <c r="K10" s="2">
        <v>12</v>
      </c>
      <c r="L10" s="2">
        <v>1</v>
      </c>
      <c r="M10" s="7">
        <f t="shared" si="0"/>
        <v>22</v>
      </c>
      <c r="N10" s="2"/>
      <c r="O10" s="73"/>
    </row>
    <row r="11" spans="1:15" ht="12.75">
      <c r="A11" s="180">
        <v>210601350</v>
      </c>
      <c r="B11" s="181" t="s">
        <v>25</v>
      </c>
      <c r="C11" s="180" t="s">
        <v>335</v>
      </c>
      <c r="D11" s="180" t="s">
        <v>51</v>
      </c>
      <c r="E11" s="2"/>
      <c r="F11" s="2" t="s">
        <v>393</v>
      </c>
      <c r="G11" s="27">
        <v>11</v>
      </c>
      <c r="H11" s="142" t="s">
        <v>541</v>
      </c>
      <c r="I11" s="26">
        <v>2.4</v>
      </c>
      <c r="J11" s="14">
        <v>4</v>
      </c>
      <c r="K11" s="43">
        <v>14</v>
      </c>
      <c r="L11" s="2">
        <v>1</v>
      </c>
      <c r="M11" s="7">
        <f t="shared" si="0"/>
        <v>16</v>
      </c>
      <c r="N11" s="2"/>
      <c r="O11" s="73"/>
    </row>
    <row r="12" spans="1:15" ht="12.75">
      <c r="A12" s="180"/>
      <c r="B12" s="181"/>
      <c r="C12" s="180"/>
      <c r="D12" s="180"/>
      <c r="E12" s="2"/>
      <c r="F12" s="27"/>
      <c r="G12" s="14"/>
      <c r="H12" s="142"/>
      <c r="I12" s="26"/>
      <c r="J12" s="14"/>
      <c r="K12" s="45"/>
      <c r="L12" s="2"/>
      <c r="M12" s="7">
        <f t="shared" si="0"/>
        <v>0</v>
      </c>
      <c r="N12" s="2"/>
      <c r="O12" s="72">
        <f>SUM(M9:M12)</f>
        <v>61</v>
      </c>
    </row>
    <row r="13" spans="1:15" ht="12.75">
      <c r="A13" s="2"/>
      <c r="B13" s="67"/>
      <c r="C13" s="2"/>
      <c r="D13" s="2"/>
      <c r="E13" s="2"/>
      <c r="F13" s="26"/>
      <c r="G13" s="14"/>
      <c r="H13" s="2"/>
      <c r="I13" s="26"/>
      <c r="J13" s="14"/>
      <c r="K13" s="2"/>
      <c r="L13" s="2"/>
      <c r="M13" s="7"/>
      <c r="N13" s="2"/>
      <c r="O13" s="73"/>
    </row>
    <row r="14" spans="1:15" ht="12.75">
      <c r="A14" s="2"/>
      <c r="B14" s="67"/>
      <c r="C14" s="2"/>
      <c r="D14" s="2"/>
      <c r="E14" s="2"/>
      <c r="F14" s="26"/>
      <c r="G14" s="14"/>
      <c r="H14" s="2"/>
      <c r="I14" s="26"/>
      <c r="J14" s="14"/>
      <c r="K14" s="2"/>
      <c r="L14" s="2"/>
      <c r="M14" s="7">
        <f aca="true" t="shared" si="1" ref="M14:M54">(G14+J14+L14)</f>
        <v>0</v>
      </c>
      <c r="N14" s="2"/>
      <c r="O14" s="73"/>
    </row>
    <row r="15" spans="1:15" ht="12.75">
      <c r="A15" s="2"/>
      <c r="B15" s="82"/>
      <c r="C15" s="14"/>
      <c r="D15" s="14"/>
      <c r="E15" s="2"/>
      <c r="F15" s="26"/>
      <c r="G15" s="14"/>
      <c r="H15" s="2"/>
      <c r="I15" s="26"/>
      <c r="J15" s="14"/>
      <c r="K15" s="2"/>
      <c r="L15" s="2"/>
      <c r="M15" s="7">
        <f t="shared" si="1"/>
        <v>0</v>
      </c>
      <c r="N15" s="2"/>
      <c r="O15" s="73"/>
    </row>
    <row r="16" spans="1:15" ht="12.75">
      <c r="A16" s="2"/>
      <c r="B16" s="67"/>
      <c r="C16" s="14"/>
      <c r="D16" s="14"/>
      <c r="E16" s="2"/>
      <c r="F16" s="26"/>
      <c r="G16" s="14"/>
      <c r="H16" s="2"/>
      <c r="I16" s="26"/>
      <c r="J16" s="14"/>
      <c r="K16" s="2"/>
      <c r="L16" s="2"/>
      <c r="M16" s="7">
        <f t="shared" si="1"/>
        <v>0</v>
      </c>
      <c r="N16" s="2"/>
      <c r="O16" s="72">
        <f>SUM(M13:M16)</f>
        <v>0</v>
      </c>
    </row>
    <row r="17" spans="1:15" ht="12.75">
      <c r="A17" s="2"/>
      <c r="B17" s="67"/>
      <c r="C17" s="14"/>
      <c r="D17" s="14"/>
      <c r="E17" s="2"/>
      <c r="F17" s="26"/>
      <c r="G17" s="14"/>
      <c r="H17" s="2"/>
      <c r="I17" s="26"/>
      <c r="J17" s="14"/>
      <c r="K17" s="2"/>
      <c r="L17" s="2"/>
      <c r="M17" s="7">
        <f t="shared" si="1"/>
        <v>0</v>
      </c>
      <c r="N17" s="2"/>
      <c r="O17" s="73"/>
    </row>
    <row r="18" spans="1:15" ht="12.75">
      <c r="A18" s="2"/>
      <c r="B18" s="67"/>
      <c r="C18" s="14"/>
      <c r="D18" s="14"/>
      <c r="E18" s="14"/>
      <c r="F18" s="26"/>
      <c r="G18" s="14"/>
      <c r="H18" s="14"/>
      <c r="I18" s="26"/>
      <c r="J18" s="14"/>
      <c r="K18" s="2"/>
      <c r="L18" s="2"/>
      <c r="M18" s="7">
        <f t="shared" si="1"/>
        <v>0</v>
      </c>
      <c r="N18" s="2"/>
      <c r="O18" s="73"/>
    </row>
    <row r="19" spans="1:15" ht="12.75">
      <c r="A19" s="2"/>
      <c r="B19" s="67"/>
      <c r="C19" s="14"/>
      <c r="D19" s="14"/>
      <c r="E19" s="14"/>
      <c r="F19" s="26"/>
      <c r="G19" s="14"/>
      <c r="H19" s="14"/>
      <c r="I19" s="26"/>
      <c r="J19" s="14"/>
      <c r="K19" s="2"/>
      <c r="L19" s="2"/>
      <c r="M19" s="7">
        <f t="shared" si="1"/>
        <v>0</v>
      </c>
      <c r="N19" s="2"/>
      <c r="O19" s="73"/>
    </row>
    <row r="20" spans="1:15" ht="12.75">
      <c r="A20" s="2"/>
      <c r="B20" s="67"/>
      <c r="C20" s="14"/>
      <c r="D20" s="14"/>
      <c r="E20" s="14"/>
      <c r="F20" s="26"/>
      <c r="G20" s="14"/>
      <c r="H20" s="14"/>
      <c r="I20" s="26"/>
      <c r="J20" s="2"/>
      <c r="K20" s="2"/>
      <c r="L20" s="2"/>
      <c r="M20" s="7">
        <f t="shared" si="1"/>
        <v>0</v>
      </c>
      <c r="N20" s="2"/>
      <c r="O20" s="72">
        <f>SUM(M17:M20)</f>
        <v>0</v>
      </c>
    </row>
    <row r="21" spans="1:15" ht="12.75">
      <c r="A21" s="2"/>
      <c r="B21" s="82"/>
      <c r="C21" s="14"/>
      <c r="D21" s="14"/>
      <c r="E21" s="14"/>
      <c r="F21" s="26"/>
      <c r="G21" s="14"/>
      <c r="H21" s="14"/>
      <c r="I21" s="26"/>
      <c r="J21" s="2"/>
      <c r="K21" s="2"/>
      <c r="L21" s="2"/>
      <c r="M21" s="7">
        <f t="shared" si="1"/>
        <v>0</v>
      </c>
      <c r="N21" s="2"/>
      <c r="O21" s="3"/>
    </row>
    <row r="22" spans="1:15" ht="12.75">
      <c r="A22" s="2"/>
      <c r="B22" s="82"/>
      <c r="C22" s="14"/>
      <c r="D22" s="14"/>
      <c r="E22" s="14"/>
      <c r="F22" s="26"/>
      <c r="G22" s="14"/>
      <c r="H22" s="14"/>
      <c r="I22" s="26"/>
      <c r="J22" s="2"/>
      <c r="K22" s="2"/>
      <c r="L22" s="2"/>
      <c r="M22" s="7">
        <f t="shared" si="1"/>
        <v>0</v>
      </c>
      <c r="N22" s="2"/>
      <c r="O22" s="3"/>
    </row>
    <row r="23" spans="1:15" ht="12.75">
      <c r="A23" s="2"/>
      <c r="B23" s="82"/>
      <c r="C23" s="14"/>
      <c r="D23" s="14"/>
      <c r="E23" s="14"/>
      <c r="F23" s="26"/>
      <c r="G23" s="14"/>
      <c r="H23" s="14"/>
      <c r="I23" s="26"/>
      <c r="J23" s="2"/>
      <c r="K23" s="2"/>
      <c r="L23" s="2"/>
      <c r="M23" s="7">
        <f t="shared" si="1"/>
        <v>0</v>
      </c>
      <c r="N23" s="2"/>
      <c r="O23" s="3"/>
    </row>
    <row r="24" spans="1:16" ht="12.75">
      <c r="A24" s="2"/>
      <c r="B24" s="68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3"/>
      <c r="P24" s="10"/>
    </row>
    <row r="25" spans="1:15" ht="12.75">
      <c r="A25" s="2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3"/>
    </row>
    <row r="26" spans="1:15" ht="12.75">
      <c r="A26" s="2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3"/>
    </row>
    <row r="27" spans="1:15" ht="12.75">
      <c r="A27" s="2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3"/>
    </row>
    <row r="28" spans="1:15" ht="12.75">
      <c r="A28" s="2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3"/>
    </row>
    <row r="29" spans="1:15" ht="12.75">
      <c r="A29" s="2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3"/>
    </row>
    <row r="30" spans="1:15" ht="12.75">
      <c r="A30" s="2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3"/>
    </row>
    <row r="31" spans="1:15" ht="12.75">
      <c r="A31" s="2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3"/>
    </row>
    <row r="32" spans="1:15" ht="12.75">
      <c r="A32" s="2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3"/>
    </row>
    <row r="33" spans="1:15" ht="12.75">
      <c r="A33" s="2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3"/>
    </row>
    <row r="34" spans="1:15" ht="12.75">
      <c r="A34" s="2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3"/>
    </row>
    <row r="35" spans="1:15" ht="12.75">
      <c r="A35" s="2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3"/>
    </row>
    <row r="36" spans="1:15" ht="12.75">
      <c r="A36" s="2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3"/>
    </row>
    <row r="37" spans="1:15" ht="12.75">
      <c r="A37" s="2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3"/>
    </row>
    <row r="38" spans="1:15" ht="12.75">
      <c r="A38" s="2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3"/>
    </row>
    <row r="39" spans="1:15" ht="12.75">
      <c r="A39" s="2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3"/>
    </row>
    <row r="40" spans="1:15" ht="12.75">
      <c r="A40" s="2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3"/>
    </row>
    <row r="41" spans="1:15" ht="12.75">
      <c r="A41" s="2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3"/>
    </row>
    <row r="42" spans="1:15" ht="12.75">
      <c r="A42" s="2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3"/>
    </row>
    <row r="43" spans="1:15" ht="12.75">
      <c r="A43" s="2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3"/>
    </row>
    <row r="44" spans="1:15" ht="12.75">
      <c r="A44" s="2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3"/>
    </row>
    <row r="45" spans="1:15" ht="12.75">
      <c r="A45" s="2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3"/>
    </row>
    <row r="46" spans="1:15" ht="12.75">
      <c r="A46" s="2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3"/>
    </row>
    <row r="47" spans="1:15" ht="12.75">
      <c r="A47" s="2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3"/>
    </row>
    <row r="48" spans="1:15" ht="12.75">
      <c r="A48" s="2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3"/>
    </row>
    <row r="49" spans="1:15" ht="12.75">
      <c r="A49" s="2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3"/>
    </row>
    <row r="50" spans="1:15" ht="12.75">
      <c r="A50" s="2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3"/>
    </row>
    <row r="51" spans="1:15" ht="12.75">
      <c r="A51" s="2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3"/>
    </row>
    <row r="52" spans="1:15" ht="12.75">
      <c r="A52" s="2"/>
      <c r="B52" s="68"/>
      <c r="C52" s="2"/>
      <c r="D52" s="2"/>
      <c r="E52" s="2"/>
      <c r="F52" s="27"/>
      <c r="G52" s="2"/>
      <c r="H52" s="2"/>
      <c r="I52" s="27"/>
      <c r="J52" s="2"/>
      <c r="K52" s="2"/>
      <c r="L52" s="2"/>
      <c r="M52" s="7">
        <f t="shared" si="1"/>
        <v>0</v>
      </c>
      <c r="N52" s="2"/>
      <c r="O52" s="3"/>
    </row>
    <row r="53" spans="1:15" ht="12.75">
      <c r="A53" s="2"/>
      <c r="B53" s="68"/>
      <c r="C53" s="2"/>
      <c r="D53" s="2"/>
      <c r="E53" s="2"/>
      <c r="F53" s="27"/>
      <c r="G53" s="2"/>
      <c r="H53" s="2"/>
      <c r="I53" s="27"/>
      <c r="J53" s="2"/>
      <c r="K53" s="2"/>
      <c r="L53" s="2"/>
      <c r="M53" s="7">
        <f t="shared" si="1"/>
        <v>0</v>
      </c>
      <c r="N53" s="2"/>
      <c r="O53" s="3"/>
    </row>
    <row r="54" spans="1:15" ht="12.75">
      <c r="A54" s="2"/>
      <c r="B54" s="68"/>
      <c r="C54" s="2"/>
      <c r="D54" s="2"/>
      <c r="E54" s="2"/>
      <c r="F54" s="27"/>
      <c r="G54" s="2"/>
      <c r="H54" s="2"/>
      <c r="I54" s="27"/>
      <c r="J54" s="2"/>
      <c r="K54" s="2"/>
      <c r="L54" s="2"/>
      <c r="M54" s="7">
        <f t="shared" si="1"/>
        <v>0</v>
      </c>
      <c r="N54" s="2"/>
      <c r="O5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0.00390625" style="12" customWidth="1"/>
    <col min="2" max="2" width="4.7109375" style="12" customWidth="1"/>
    <col min="3" max="3" width="14.8515625" style="12" bestFit="1" customWidth="1"/>
    <col min="4" max="4" width="13.7109375" style="12" bestFit="1" customWidth="1"/>
    <col min="5" max="5" width="3.7109375" style="12" bestFit="1" customWidth="1"/>
    <col min="6" max="6" width="6.00390625" style="30" bestFit="1" customWidth="1"/>
    <col min="7" max="7" width="4.7109375" style="12" customWidth="1"/>
    <col min="8" max="8" width="6.00390625" style="12" bestFit="1" customWidth="1"/>
    <col min="9" max="9" width="6.7109375" style="29" bestFit="1" customWidth="1"/>
    <col min="10" max="10" width="5.7109375" style="12" customWidth="1"/>
    <col min="11" max="11" width="6.00390625" style="12" customWidth="1"/>
    <col min="12" max="12" width="4.7109375" style="12" customWidth="1"/>
    <col min="13" max="13" width="7.28125" style="16" bestFit="1" customWidth="1"/>
    <col min="14" max="14" width="3.7109375" style="12" customWidth="1"/>
    <col min="15" max="15" width="6.28125" style="16" bestFit="1" customWidth="1"/>
    <col min="16" max="16384" width="11.421875" style="12" customWidth="1"/>
  </cols>
  <sheetData>
    <row r="1" spans="2:15" ht="21" thickBot="1">
      <c r="B1" s="50" t="s">
        <v>17</v>
      </c>
      <c r="C1" s="51"/>
      <c r="D1" s="51"/>
      <c r="E1" s="51"/>
      <c r="F1" s="64"/>
      <c r="G1" s="51"/>
      <c r="H1" s="51"/>
      <c r="I1" s="53"/>
      <c r="J1" s="50" t="s">
        <v>53</v>
      </c>
      <c r="K1" s="55"/>
      <c r="L1" s="55"/>
      <c r="M1" s="57"/>
      <c r="N1" s="51"/>
      <c r="O1" s="106">
        <v>8</v>
      </c>
    </row>
    <row r="3" ht="13.5" thickBot="1"/>
    <row r="4" spans="1:15" ht="13.5" thickBot="1">
      <c r="A4" s="118" t="s">
        <v>21</v>
      </c>
      <c r="B4" s="119" t="s">
        <v>1</v>
      </c>
      <c r="C4" s="17" t="s">
        <v>15</v>
      </c>
      <c r="D4" s="17" t="s">
        <v>16</v>
      </c>
      <c r="E4" s="17" t="s">
        <v>2</v>
      </c>
      <c r="F4" s="36" t="s">
        <v>3</v>
      </c>
      <c r="G4" s="17" t="s">
        <v>4</v>
      </c>
      <c r="H4" s="17" t="s">
        <v>5</v>
      </c>
      <c r="I4" s="35" t="s">
        <v>3</v>
      </c>
      <c r="J4" s="17" t="s">
        <v>4</v>
      </c>
      <c r="K4" s="17" t="s">
        <v>24</v>
      </c>
      <c r="L4" s="17" t="s">
        <v>4</v>
      </c>
      <c r="M4" s="17" t="s">
        <v>6</v>
      </c>
      <c r="N4" s="18"/>
      <c r="O4" s="17" t="s">
        <v>7</v>
      </c>
    </row>
    <row r="5" spans="1:15" ht="12.75">
      <c r="A5" s="143">
        <v>210560799</v>
      </c>
      <c r="B5" s="142" t="s">
        <v>26</v>
      </c>
      <c r="C5" s="142" t="s">
        <v>113</v>
      </c>
      <c r="D5" s="142" t="s">
        <v>114</v>
      </c>
      <c r="E5" s="13"/>
      <c r="F5" s="225" t="s">
        <v>486</v>
      </c>
      <c r="G5" s="223">
        <v>24</v>
      </c>
      <c r="H5" s="154" t="s">
        <v>540</v>
      </c>
      <c r="I5" s="209">
        <v>125</v>
      </c>
      <c r="J5" s="13">
        <v>22</v>
      </c>
      <c r="K5" s="40">
        <v>35</v>
      </c>
      <c r="L5" s="13">
        <v>20</v>
      </c>
      <c r="M5" s="19">
        <f aca="true" t="shared" si="0" ref="M5:M21">(G5+J5+L5)</f>
        <v>66</v>
      </c>
      <c r="N5" s="13"/>
      <c r="O5" s="84"/>
    </row>
    <row r="6" spans="1:15" ht="12.75">
      <c r="A6" s="143">
        <v>210562068</v>
      </c>
      <c r="B6" s="142" t="s">
        <v>26</v>
      </c>
      <c r="C6" s="142" t="s">
        <v>313</v>
      </c>
      <c r="D6" s="142" t="s">
        <v>314</v>
      </c>
      <c r="E6" s="128"/>
      <c r="F6" s="201" t="s">
        <v>487</v>
      </c>
      <c r="G6" s="226">
        <v>25</v>
      </c>
      <c r="H6" s="21" t="s">
        <v>541</v>
      </c>
      <c r="I6" s="149">
        <v>3.3</v>
      </c>
      <c r="J6" s="21">
        <v>13</v>
      </c>
      <c r="K6" s="157">
        <v>31</v>
      </c>
      <c r="L6" s="21">
        <v>18</v>
      </c>
      <c r="M6" s="19">
        <f t="shared" si="0"/>
        <v>56</v>
      </c>
      <c r="N6" s="14"/>
      <c r="O6" s="73"/>
    </row>
    <row r="7" spans="1:15" ht="12.75">
      <c r="A7" s="143">
        <v>210564692</v>
      </c>
      <c r="B7" s="142" t="s">
        <v>26</v>
      </c>
      <c r="C7" s="142" t="s">
        <v>386</v>
      </c>
      <c r="D7" s="142" t="s">
        <v>49</v>
      </c>
      <c r="E7" s="14"/>
      <c r="F7" s="201" t="s">
        <v>508</v>
      </c>
      <c r="G7" s="14">
        <v>16</v>
      </c>
      <c r="H7" s="21" t="s">
        <v>541</v>
      </c>
      <c r="I7" s="26">
        <v>3.9</v>
      </c>
      <c r="J7" s="14">
        <v>24</v>
      </c>
      <c r="K7" s="41">
        <v>28</v>
      </c>
      <c r="L7" s="14">
        <v>15</v>
      </c>
      <c r="M7" s="19">
        <f t="shared" si="0"/>
        <v>55</v>
      </c>
      <c r="N7" s="14"/>
      <c r="O7" s="73"/>
    </row>
    <row r="8" spans="1:15" ht="12.75">
      <c r="A8" s="143">
        <v>210563991</v>
      </c>
      <c r="B8" s="142" t="s">
        <v>26</v>
      </c>
      <c r="C8" s="142" t="s">
        <v>315</v>
      </c>
      <c r="D8" s="142" t="s">
        <v>316</v>
      </c>
      <c r="E8" s="14"/>
      <c r="F8" s="201" t="s">
        <v>507</v>
      </c>
      <c r="G8" s="14">
        <v>20</v>
      </c>
      <c r="H8" s="21" t="s">
        <v>534</v>
      </c>
      <c r="I8" s="21">
        <v>8.27</v>
      </c>
      <c r="J8" s="203">
        <v>20</v>
      </c>
      <c r="K8" s="41">
        <v>25</v>
      </c>
      <c r="L8" s="14">
        <v>14</v>
      </c>
      <c r="M8" s="19">
        <f t="shared" si="0"/>
        <v>54</v>
      </c>
      <c r="N8" s="14"/>
      <c r="O8" s="72">
        <f>SUM(M5:M8)</f>
        <v>231</v>
      </c>
    </row>
    <row r="9" spans="1:15" ht="12.75">
      <c r="A9" s="143">
        <v>210567328</v>
      </c>
      <c r="B9" s="142" t="s">
        <v>26</v>
      </c>
      <c r="C9" s="142" t="s">
        <v>116</v>
      </c>
      <c r="D9" s="142" t="s">
        <v>71</v>
      </c>
      <c r="E9" s="14"/>
      <c r="F9" s="201" t="s">
        <v>489</v>
      </c>
      <c r="G9" s="224">
        <v>15</v>
      </c>
      <c r="H9" s="21" t="s">
        <v>541</v>
      </c>
      <c r="I9" s="26">
        <v>3.1</v>
      </c>
      <c r="J9" s="14">
        <v>10</v>
      </c>
      <c r="K9" s="41">
        <v>29</v>
      </c>
      <c r="L9" s="14">
        <v>16</v>
      </c>
      <c r="M9" s="19">
        <f t="shared" si="0"/>
        <v>41</v>
      </c>
      <c r="N9" s="14"/>
      <c r="O9" s="73"/>
    </row>
    <row r="10" spans="1:15" ht="12.75">
      <c r="A10" s="143">
        <v>210564597</v>
      </c>
      <c r="B10" s="142" t="s">
        <v>26</v>
      </c>
      <c r="C10" s="142" t="s">
        <v>310</v>
      </c>
      <c r="D10" s="142" t="s">
        <v>311</v>
      </c>
      <c r="E10" s="14"/>
      <c r="F10" s="201" t="s">
        <v>488</v>
      </c>
      <c r="G10" s="14">
        <v>28</v>
      </c>
      <c r="H10" s="21" t="s">
        <v>541</v>
      </c>
      <c r="I10" s="26">
        <v>3.35</v>
      </c>
      <c r="J10" s="14">
        <v>13</v>
      </c>
      <c r="K10" s="14">
        <v>21</v>
      </c>
      <c r="L10" s="14">
        <v>2</v>
      </c>
      <c r="M10" s="19">
        <f t="shared" si="0"/>
        <v>43</v>
      </c>
      <c r="N10" s="14"/>
      <c r="O10" s="73"/>
    </row>
    <row r="11" spans="1:15" ht="12.75">
      <c r="A11" s="143">
        <v>210564088</v>
      </c>
      <c r="B11" s="142" t="s">
        <v>26</v>
      </c>
      <c r="C11" s="142" t="s">
        <v>312</v>
      </c>
      <c r="D11" s="142" t="s">
        <v>131</v>
      </c>
      <c r="E11" s="128"/>
      <c r="F11" s="201" t="s">
        <v>432</v>
      </c>
      <c r="G11" s="226">
        <v>6</v>
      </c>
      <c r="H11" s="21" t="s">
        <v>541</v>
      </c>
      <c r="I11" s="149">
        <v>3.12</v>
      </c>
      <c r="J11" s="21">
        <v>11</v>
      </c>
      <c r="K11" s="157">
        <v>31</v>
      </c>
      <c r="L11" s="21">
        <v>18</v>
      </c>
      <c r="M11" s="19">
        <f t="shared" si="0"/>
        <v>35</v>
      </c>
      <c r="N11" s="14"/>
      <c r="O11" s="73"/>
    </row>
    <row r="12" spans="1:15" ht="12.75">
      <c r="A12" s="143">
        <v>210568115</v>
      </c>
      <c r="B12" s="142" t="s">
        <v>26</v>
      </c>
      <c r="C12" s="142" t="s">
        <v>307</v>
      </c>
      <c r="D12" s="142" t="s">
        <v>97</v>
      </c>
      <c r="E12" s="14"/>
      <c r="F12" s="201" t="s">
        <v>485</v>
      </c>
      <c r="G12" s="14">
        <v>18</v>
      </c>
      <c r="H12" s="21" t="s">
        <v>540</v>
      </c>
      <c r="I12" s="203"/>
      <c r="J12" s="14">
        <v>1</v>
      </c>
      <c r="K12" s="14">
        <v>25</v>
      </c>
      <c r="L12" s="14">
        <v>10</v>
      </c>
      <c r="M12" s="19">
        <f t="shared" si="0"/>
        <v>29</v>
      </c>
      <c r="N12" s="14"/>
      <c r="O12" s="72">
        <f>SUM(M9:M12)</f>
        <v>148</v>
      </c>
    </row>
    <row r="13" spans="1:15" ht="12.75">
      <c r="A13" s="143">
        <v>210567148</v>
      </c>
      <c r="B13" s="142" t="s">
        <v>26</v>
      </c>
      <c r="C13" s="142" t="s">
        <v>308</v>
      </c>
      <c r="D13" s="142" t="s">
        <v>309</v>
      </c>
      <c r="E13" s="14"/>
      <c r="F13" s="201" t="s">
        <v>510</v>
      </c>
      <c r="G13" s="14">
        <v>5</v>
      </c>
      <c r="H13" s="21" t="s">
        <v>540</v>
      </c>
      <c r="I13" s="203">
        <v>100</v>
      </c>
      <c r="J13" s="14">
        <v>4</v>
      </c>
      <c r="K13" s="41">
        <v>34</v>
      </c>
      <c r="L13" s="14">
        <v>19</v>
      </c>
      <c r="M13" s="19">
        <f t="shared" si="0"/>
        <v>28</v>
      </c>
      <c r="N13" s="14"/>
      <c r="O13" s="73"/>
    </row>
    <row r="14" spans="1:15" ht="12.75">
      <c r="A14" s="81">
        <v>210562267</v>
      </c>
      <c r="B14" s="14" t="s">
        <v>26</v>
      </c>
      <c r="C14" s="14" t="s">
        <v>389</v>
      </c>
      <c r="D14" s="14" t="s">
        <v>390</v>
      </c>
      <c r="E14" s="14"/>
      <c r="F14" s="201" t="s">
        <v>509</v>
      </c>
      <c r="G14" s="14">
        <v>4</v>
      </c>
      <c r="H14" s="21" t="s">
        <v>541</v>
      </c>
      <c r="I14" s="26">
        <v>2.9</v>
      </c>
      <c r="J14" s="14">
        <v>7</v>
      </c>
      <c r="K14" s="41">
        <v>21</v>
      </c>
      <c r="L14" s="14">
        <v>2</v>
      </c>
      <c r="M14" s="19">
        <f t="shared" si="0"/>
        <v>13</v>
      </c>
      <c r="N14" s="14"/>
      <c r="O14" s="73"/>
    </row>
    <row r="15" spans="1:15" ht="12.75">
      <c r="A15" s="180">
        <v>210560342</v>
      </c>
      <c r="B15" s="180" t="s">
        <v>25</v>
      </c>
      <c r="C15" s="180" t="s">
        <v>305</v>
      </c>
      <c r="D15" s="180" t="s">
        <v>306</v>
      </c>
      <c r="E15" s="14"/>
      <c r="F15" s="28" t="s">
        <v>459</v>
      </c>
      <c r="G15" s="14">
        <v>11</v>
      </c>
      <c r="H15" s="21"/>
      <c r="I15" s="26"/>
      <c r="J15" s="14"/>
      <c r="K15" s="47"/>
      <c r="L15" s="14"/>
      <c r="M15" s="19">
        <f t="shared" si="0"/>
        <v>11</v>
      </c>
      <c r="N15" s="14"/>
      <c r="O15" s="73"/>
    </row>
    <row r="16" spans="1:15" ht="12.75">
      <c r="A16" s="14"/>
      <c r="B16" s="14"/>
      <c r="C16" s="14"/>
      <c r="D16" s="14"/>
      <c r="E16" s="128"/>
      <c r="F16" s="138"/>
      <c r="G16" s="128"/>
      <c r="H16" s="128"/>
      <c r="I16" s="129"/>
      <c r="J16" s="128"/>
      <c r="K16" s="135"/>
      <c r="L16" s="128"/>
      <c r="M16" s="19">
        <f t="shared" si="0"/>
        <v>0</v>
      </c>
      <c r="N16" s="14"/>
      <c r="O16" s="72">
        <f>SUM(M13:M16)</f>
        <v>52</v>
      </c>
    </row>
    <row r="17" spans="1:15" ht="12.75">
      <c r="A17" s="14"/>
      <c r="B17" s="14"/>
      <c r="C17" s="14"/>
      <c r="D17" s="14"/>
      <c r="E17" s="14"/>
      <c r="F17" s="28"/>
      <c r="G17" s="14"/>
      <c r="H17" s="14"/>
      <c r="I17" s="26"/>
      <c r="J17" s="14"/>
      <c r="K17" s="47"/>
      <c r="L17" s="14"/>
      <c r="M17" s="19">
        <f t="shared" si="0"/>
        <v>0</v>
      </c>
      <c r="N17" s="14"/>
      <c r="O17" s="73"/>
    </row>
    <row r="18" spans="1:15" ht="12.75">
      <c r="A18" s="184"/>
      <c r="B18" s="180"/>
      <c r="C18" s="180"/>
      <c r="D18" s="180"/>
      <c r="E18" s="14"/>
      <c r="F18" s="28"/>
      <c r="G18" s="14"/>
      <c r="H18" s="14"/>
      <c r="I18" s="26"/>
      <c r="J18" s="14"/>
      <c r="K18" s="47"/>
      <c r="L18" s="14"/>
      <c r="M18" s="19">
        <f t="shared" si="0"/>
        <v>0</v>
      </c>
      <c r="N18" s="14"/>
      <c r="O18" s="73"/>
    </row>
    <row r="19" spans="1:15" ht="12.75">
      <c r="A19" s="70"/>
      <c r="B19" s="2"/>
      <c r="C19" s="2"/>
      <c r="D19" s="2"/>
      <c r="E19" s="14"/>
      <c r="F19" s="28"/>
      <c r="G19" s="14"/>
      <c r="H19" s="14"/>
      <c r="I19" s="26"/>
      <c r="J19" s="14"/>
      <c r="K19" s="47"/>
      <c r="L19" s="14"/>
      <c r="M19" s="19">
        <f t="shared" si="0"/>
        <v>0</v>
      </c>
      <c r="N19" s="14"/>
      <c r="O19" s="73"/>
    </row>
    <row r="20" spans="1:15" ht="12.75">
      <c r="A20" s="2"/>
      <c r="B20" s="2"/>
      <c r="C20" s="2"/>
      <c r="D20" s="2"/>
      <c r="E20" s="14"/>
      <c r="F20" s="28"/>
      <c r="G20" s="14"/>
      <c r="H20" s="14"/>
      <c r="I20" s="26"/>
      <c r="J20" s="14"/>
      <c r="K20" s="47"/>
      <c r="L20" s="14"/>
      <c r="M20" s="19">
        <f t="shared" si="0"/>
        <v>0</v>
      </c>
      <c r="N20" s="14"/>
      <c r="O20" s="72">
        <f>SUM(M17:M20)</f>
        <v>0</v>
      </c>
    </row>
    <row r="21" spans="1:15" ht="12.75">
      <c r="A21" s="2"/>
      <c r="B21" s="2"/>
      <c r="C21" s="2"/>
      <c r="D21" s="2"/>
      <c r="E21" s="14"/>
      <c r="F21" s="28"/>
      <c r="G21" s="14"/>
      <c r="H21" s="14"/>
      <c r="I21" s="26"/>
      <c r="J21" s="14"/>
      <c r="K21" s="47"/>
      <c r="L21" s="14"/>
      <c r="M21" s="19">
        <f t="shared" si="0"/>
        <v>0</v>
      </c>
      <c r="N21" s="14"/>
      <c r="O21" s="100"/>
    </row>
    <row r="22" spans="1:15" ht="12.75">
      <c r="A22" s="2"/>
      <c r="B22" s="14"/>
      <c r="C22" s="2"/>
      <c r="D22" s="2"/>
      <c r="E22" s="14"/>
      <c r="F22" s="28"/>
      <c r="G22" s="14"/>
      <c r="H22" s="14"/>
      <c r="I22" s="26"/>
      <c r="J22" s="14"/>
      <c r="K22" s="47"/>
      <c r="L22" s="14"/>
      <c r="M22" s="19">
        <f aca="true" t="shared" si="1" ref="M22:M50">(G22+J22+L22)</f>
        <v>0</v>
      </c>
      <c r="N22" s="14"/>
      <c r="O22" s="73"/>
    </row>
    <row r="23" spans="1:15" ht="12.75">
      <c r="A23" s="2"/>
      <c r="B23" s="14"/>
      <c r="C23" s="2"/>
      <c r="D23" s="2"/>
      <c r="E23" s="14"/>
      <c r="F23" s="28"/>
      <c r="G23" s="14"/>
      <c r="H23" s="14"/>
      <c r="I23" s="26"/>
      <c r="J23" s="14"/>
      <c r="K23" s="47"/>
      <c r="L23" s="14"/>
      <c r="M23" s="19">
        <f t="shared" si="1"/>
        <v>0</v>
      </c>
      <c r="N23" s="14"/>
      <c r="O23" s="73"/>
    </row>
    <row r="24" spans="1:15" ht="12.75">
      <c r="A24" s="2"/>
      <c r="B24" s="14"/>
      <c r="C24" s="2"/>
      <c r="D24" s="2"/>
      <c r="E24" s="14"/>
      <c r="F24" s="28"/>
      <c r="G24" s="14"/>
      <c r="H24" s="14"/>
      <c r="I24" s="26"/>
      <c r="J24" s="14"/>
      <c r="K24" s="47"/>
      <c r="L24" s="14"/>
      <c r="M24" s="19">
        <f t="shared" si="1"/>
        <v>0</v>
      </c>
      <c r="N24" s="14"/>
      <c r="O24" s="72">
        <f>(M21+M22+M23+M24)</f>
        <v>0</v>
      </c>
    </row>
    <row r="25" spans="1:15" ht="12.75">
      <c r="A25" s="2"/>
      <c r="B25" s="14"/>
      <c r="C25" s="2"/>
      <c r="D25" s="2"/>
      <c r="E25" s="14"/>
      <c r="F25" s="28"/>
      <c r="G25" s="14"/>
      <c r="H25" s="14"/>
      <c r="I25" s="26"/>
      <c r="J25" s="14"/>
      <c r="K25" s="47"/>
      <c r="L25" s="14"/>
      <c r="M25" s="19">
        <f t="shared" si="1"/>
        <v>0</v>
      </c>
      <c r="N25" s="14"/>
      <c r="O25" s="100"/>
    </row>
    <row r="26" spans="1:16" ht="12.75">
      <c r="A26" s="2"/>
      <c r="B26" s="14"/>
      <c r="C26" s="2"/>
      <c r="D26" s="2"/>
      <c r="E26" s="14"/>
      <c r="F26" s="28"/>
      <c r="G26" s="14"/>
      <c r="H26" s="14"/>
      <c r="I26" s="26"/>
      <c r="J26" s="14"/>
      <c r="K26" s="47"/>
      <c r="L26" s="14"/>
      <c r="M26" s="19">
        <f t="shared" si="1"/>
        <v>0</v>
      </c>
      <c r="N26" s="14"/>
      <c r="O26" s="73"/>
      <c r="P26" s="10"/>
    </row>
    <row r="27" spans="1:15" ht="12.75">
      <c r="A27" s="2"/>
      <c r="B27" s="14"/>
      <c r="C27" s="2"/>
      <c r="D27" s="2"/>
      <c r="E27" s="14"/>
      <c r="F27" s="28"/>
      <c r="G27" s="14"/>
      <c r="H27" s="14"/>
      <c r="I27" s="26"/>
      <c r="J27" s="14"/>
      <c r="K27" s="47"/>
      <c r="L27" s="14"/>
      <c r="M27" s="19">
        <f t="shared" si="1"/>
        <v>0</v>
      </c>
      <c r="N27" s="14"/>
      <c r="O27" s="73"/>
    </row>
    <row r="28" spans="1:15" ht="12.75">
      <c r="A28" s="2"/>
      <c r="B28" s="2"/>
      <c r="C28" s="2"/>
      <c r="D28" s="2"/>
      <c r="E28" s="14"/>
      <c r="F28" s="28"/>
      <c r="G28" s="14"/>
      <c r="H28" s="14"/>
      <c r="I28" s="26"/>
      <c r="J28" s="14"/>
      <c r="K28" s="47"/>
      <c r="L28" s="14"/>
      <c r="M28" s="19">
        <f t="shared" si="1"/>
        <v>0</v>
      </c>
      <c r="N28" s="14"/>
      <c r="O28" s="72">
        <f>(M25+M26+M27+M28)</f>
        <v>0</v>
      </c>
    </row>
    <row r="29" spans="1:15" ht="12.75">
      <c r="A29" s="2"/>
      <c r="B29" s="2"/>
      <c r="C29" s="2"/>
      <c r="D29" s="2"/>
      <c r="E29" s="14"/>
      <c r="F29" s="28"/>
      <c r="G29" s="14"/>
      <c r="H29" s="14"/>
      <c r="I29" s="26"/>
      <c r="J29" s="14"/>
      <c r="K29" s="14"/>
      <c r="L29" s="14"/>
      <c r="M29" s="19">
        <f t="shared" si="1"/>
        <v>0</v>
      </c>
      <c r="N29" s="14"/>
      <c r="O29" s="100"/>
    </row>
    <row r="30" spans="1:15" ht="12.75">
      <c r="A30" s="2"/>
      <c r="B30" s="2"/>
      <c r="C30" s="2"/>
      <c r="D30" s="2"/>
      <c r="E30" s="14"/>
      <c r="F30" s="28"/>
      <c r="G30" s="14"/>
      <c r="H30" s="14"/>
      <c r="I30" s="26"/>
      <c r="J30" s="14"/>
      <c r="K30" s="14"/>
      <c r="L30" s="14"/>
      <c r="M30" s="19">
        <f t="shared" si="1"/>
        <v>0</v>
      </c>
      <c r="N30" s="14"/>
      <c r="O30" s="73"/>
    </row>
    <row r="31" spans="1:15" ht="12.75">
      <c r="A31" s="14"/>
      <c r="B31" s="14"/>
      <c r="C31" s="21"/>
      <c r="D31" s="21"/>
      <c r="E31" s="14"/>
      <c r="F31" s="28"/>
      <c r="G31" s="14"/>
      <c r="H31" s="14"/>
      <c r="I31" s="26"/>
      <c r="J31" s="14"/>
      <c r="K31" s="14"/>
      <c r="L31" s="14"/>
      <c r="M31" s="19">
        <f t="shared" si="1"/>
        <v>0</v>
      </c>
      <c r="N31" s="14"/>
      <c r="O31" s="73"/>
    </row>
    <row r="32" spans="1:15" ht="12.75">
      <c r="A32" s="81"/>
      <c r="B32" s="14"/>
      <c r="C32" s="21"/>
      <c r="D32" s="14"/>
      <c r="E32" s="14"/>
      <c r="F32" s="28"/>
      <c r="G32" s="14"/>
      <c r="H32" s="14"/>
      <c r="I32" s="26"/>
      <c r="J32" s="14"/>
      <c r="K32" s="14"/>
      <c r="L32" s="14"/>
      <c r="M32" s="19">
        <f t="shared" si="1"/>
        <v>0</v>
      </c>
      <c r="N32" s="14"/>
      <c r="O32" s="73"/>
    </row>
    <row r="33" spans="1:15" ht="12.75">
      <c r="A33" s="81"/>
      <c r="B33" s="67"/>
      <c r="C33" s="14"/>
      <c r="D33" s="14"/>
      <c r="E33" s="14"/>
      <c r="F33" s="28"/>
      <c r="G33" s="14"/>
      <c r="H33" s="14"/>
      <c r="I33" s="26"/>
      <c r="J33" s="14"/>
      <c r="K33" s="14"/>
      <c r="L33" s="14"/>
      <c r="M33" s="19">
        <f t="shared" si="1"/>
        <v>0</v>
      </c>
      <c r="N33" s="14"/>
      <c r="O33" s="73"/>
    </row>
    <row r="34" spans="1:15" ht="12.75">
      <c r="A34" s="81"/>
      <c r="B34" s="67"/>
      <c r="C34" s="14"/>
      <c r="D34" s="14"/>
      <c r="E34" s="14"/>
      <c r="F34" s="28"/>
      <c r="G34" s="14"/>
      <c r="H34" s="14"/>
      <c r="I34" s="26"/>
      <c r="J34" s="14"/>
      <c r="K34" s="14"/>
      <c r="L34" s="14"/>
      <c r="M34" s="19">
        <f t="shared" si="1"/>
        <v>0</v>
      </c>
      <c r="N34" s="14"/>
      <c r="O34" s="73"/>
    </row>
    <row r="35" spans="1:15" ht="12.75">
      <c r="A35" s="81"/>
      <c r="B35" s="67"/>
      <c r="C35" s="14"/>
      <c r="D35" s="14"/>
      <c r="E35" s="14"/>
      <c r="F35" s="28"/>
      <c r="G35" s="14"/>
      <c r="H35" s="14"/>
      <c r="I35" s="26"/>
      <c r="J35" s="14"/>
      <c r="K35" s="14"/>
      <c r="L35" s="14"/>
      <c r="M35" s="19">
        <f t="shared" si="1"/>
        <v>0</v>
      </c>
      <c r="N35" s="14"/>
      <c r="O35" s="73"/>
    </row>
    <row r="36" spans="1:15" ht="12.75">
      <c r="A36" s="81"/>
      <c r="B36" s="67"/>
      <c r="C36" s="14"/>
      <c r="D36" s="14"/>
      <c r="E36" s="14"/>
      <c r="F36" s="28"/>
      <c r="G36" s="14"/>
      <c r="H36" s="14"/>
      <c r="I36" s="26"/>
      <c r="J36" s="14"/>
      <c r="K36" s="14"/>
      <c r="L36" s="14"/>
      <c r="M36" s="19">
        <f t="shared" si="1"/>
        <v>0</v>
      </c>
      <c r="N36" s="14"/>
      <c r="O36" s="73"/>
    </row>
    <row r="37" spans="1:15" ht="12.75">
      <c r="A37" s="81"/>
      <c r="B37" s="67"/>
      <c r="C37" s="14"/>
      <c r="D37" s="14"/>
      <c r="E37" s="14"/>
      <c r="F37" s="28"/>
      <c r="G37" s="14"/>
      <c r="H37" s="14"/>
      <c r="I37" s="26"/>
      <c r="J37" s="14"/>
      <c r="K37" s="14"/>
      <c r="L37" s="14"/>
      <c r="M37" s="19">
        <f t="shared" si="1"/>
        <v>0</v>
      </c>
      <c r="N37" s="14"/>
      <c r="O37" s="73"/>
    </row>
    <row r="38" spans="1:15" ht="12.75">
      <c r="A38" s="81"/>
      <c r="B38" s="67"/>
      <c r="C38" s="14"/>
      <c r="D38" s="14"/>
      <c r="E38" s="14"/>
      <c r="F38" s="28"/>
      <c r="G38" s="14"/>
      <c r="H38" s="14"/>
      <c r="I38" s="26"/>
      <c r="J38" s="14"/>
      <c r="K38" s="14"/>
      <c r="L38" s="14"/>
      <c r="M38" s="19">
        <f t="shared" si="1"/>
        <v>0</v>
      </c>
      <c r="N38" s="14"/>
      <c r="O38" s="73"/>
    </row>
    <row r="39" spans="1:15" ht="12.75">
      <c r="A39" s="81"/>
      <c r="B39" s="67"/>
      <c r="C39" s="14"/>
      <c r="D39" s="14"/>
      <c r="E39" s="14"/>
      <c r="F39" s="28"/>
      <c r="G39" s="14"/>
      <c r="H39" s="14"/>
      <c r="I39" s="26"/>
      <c r="J39" s="14"/>
      <c r="K39" s="14"/>
      <c r="L39" s="14"/>
      <c r="M39" s="19">
        <f t="shared" si="1"/>
        <v>0</v>
      </c>
      <c r="N39" s="14"/>
      <c r="O39" s="73"/>
    </row>
    <row r="40" spans="1:15" ht="12.75">
      <c r="A40" s="81"/>
      <c r="B40" s="67"/>
      <c r="C40" s="14"/>
      <c r="D40" s="14"/>
      <c r="E40" s="14"/>
      <c r="F40" s="28"/>
      <c r="G40" s="14"/>
      <c r="H40" s="14"/>
      <c r="I40" s="26"/>
      <c r="J40" s="14"/>
      <c r="K40" s="14"/>
      <c r="L40" s="14"/>
      <c r="M40" s="19">
        <f t="shared" si="1"/>
        <v>0</v>
      </c>
      <c r="N40" s="14"/>
      <c r="O40" s="73"/>
    </row>
    <row r="41" spans="1:15" ht="12.75">
      <c r="A41" s="81"/>
      <c r="B41" s="67"/>
      <c r="C41" s="14"/>
      <c r="D41" s="14"/>
      <c r="E41" s="14"/>
      <c r="F41" s="28"/>
      <c r="G41" s="14"/>
      <c r="H41" s="14"/>
      <c r="I41" s="26"/>
      <c r="J41" s="14"/>
      <c r="K41" s="14"/>
      <c r="L41" s="14"/>
      <c r="M41" s="19">
        <f t="shared" si="1"/>
        <v>0</v>
      </c>
      <c r="N41" s="14"/>
      <c r="O41" s="73"/>
    </row>
    <row r="42" spans="1:15" ht="12.75">
      <c r="A42" s="81"/>
      <c r="B42" s="67"/>
      <c r="C42" s="14"/>
      <c r="D42" s="14"/>
      <c r="E42" s="14"/>
      <c r="F42" s="28"/>
      <c r="G42" s="14"/>
      <c r="H42" s="14"/>
      <c r="I42" s="26"/>
      <c r="J42" s="14"/>
      <c r="K42" s="14"/>
      <c r="L42" s="14"/>
      <c r="M42" s="19">
        <f t="shared" si="1"/>
        <v>0</v>
      </c>
      <c r="N42" s="14"/>
      <c r="O42" s="73"/>
    </row>
    <row r="43" spans="1:15" ht="12.75">
      <c r="A43" s="81"/>
      <c r="B43" s="67"/>
      <c r="C43" s="14"/>
      <c r="D43" s="14"/>
      <c r="E43" s="14"/>
      <c r="F43" s="28"/>
      <c r="G43" s="14"/>
      <c r="H43" s="14"/>
      <c r="I43" s="26"/>
      <c r="J43" s="14"/>
      <c r="K43" s="14"/>
      <c r="L43" s="14"/>
      <c r="M43" s="19">
        <f t="shared" si="1"/>
        <v>0</v>
      </c>
      <c r="N43" s="14"/>
      <c r="O43" s="73"/>
    </row>
    <row r="44" spans="1:15" ht="12.75">
      <c r="A44" s="81"/>
      <c r="B44" s="67"/>
      <c r="C44" s="14"/>
      <c r="D44" s="14"/>
      <c r="E44" s="14"/>
      <c r="F44" s="28"/>
      <c r="G44" s="14"/>
      <c r="H44" s="14"/>
      <c r="I44" s="26"/>
      <c r="J44" s="14"/>
      <c r="K44" s="14"/>
      <c r="L44" s="14"/>
      <c r="M44" s="19">
        <f t="shared" si="1"/>
        <v>0</v>
      </c>
      <c r="N44" s="14"/>
      <c r="O44" s="73"/>
    </row>
    <row r="45" spans="1:15" ht="12.75">
      <c r="A45" s="81"/>
      <c r="B45" s="67"/>
      <c r="C45" s="14"/>
      <c r="D45" s="14"/>
      <c r="E45" s="14"/>
      <c r="F45" s="28"/>
      <c r="G45" s="14"/>
      <c r="H45" s="14"/>
      <c r="I45" s="26"/>
      <c r="J45" s="14"/>
      <c r="K45" s="14"/>
      <c r="L45" s="14"/>
      <c r="M45" s="19">
        <f t="shared" si="1"/>
        <v>0</v>
      </c>
      <c r="N45" s="14"/>
      <c r="O45" s="73"/>
    </row>
    <row r="46" spans="1:15" ht="12.75">
      <c r="A46" s="81"/>
      <c r="B46" s="67"/>
      <c r="C46" s="14"/>
      <c r="D46" s="14"/>
      <c r="E46" s="14"/>
      <c r="F46" s="28"/>
      <c r="G46" s="14"/>
      <c r="H46" s="14"/>
      <c r="I46" s="26"/>
      <c r="J46" s="14"/>
      <c r="K46" s="14"/>
      <c r="L46" s="14"/>
      <c r="M46" s="19">
        <f t="shared" si="1"/>
        <v>0</v>
      </c>
      <c r="N46" s="14"/>
      <c r="O46" s="73"/>
    </row>
    <row r="47" spans="1:15" ht="12.75">
      <c r="A47" s="81"/>
      <c r="B47" s="67"/>
      <c r="C47" s="14"/>
      <c r="D47" s="14"/>
      <c r="E47" s="14"/>
      <c r="F47" s="28"/>
      <c r="G47" s="14"/>
      <c r="H47" s="14"/>
      <c r="I47" s="26"/>
      <c r="J47" s="14"/>
      <c r="K47" s="14"/>
      <c r="L47" s="14"/>
      <c r="M47" s="19">
        <f t="shared" si="1"/>
        <v>0</v>
      </c>
      <c r="N47" s="14"/>
      <c r="O47" s="73"/>
    </row>
    <row r="48" spans="1:15" ht="12.75">
      <c r="A48" s="81"/>
      <c r="B48" s="67"/>
      <c r="C48" s="14"/>
      <c r="D48" s="14"/>
      <c r="E48" s="14"/>
      <c r="F48" s="28"/>
      <c r="G48" s="14"/>
      <c r="H48" s="14"/>
      <c r="I48" s="26"/>
      <c r="J48" s="14"/>
      <c r="K48" s="14"/>
      <c r="L48" s="14"/>
      <c r="M48" s="19">
        <f t="shared" si="1"/>
        <v>0</v>
      </c>
      <c r="N48" s="14"/>
      <c r="O48" s="73"/>
    </row>
    <row r="49" spans="1:15" ht="12.75">
      <c r="A49" s="81"/>
      <c r="B49" s="67"/>
      <c r="C49" s="14"/>
      <c r="D49" s="14"/>
      <c r="E49" s="14"/>
      <c r="F49" s="28"/>
      <c r="G49" s="14"/>
      <c r="H49" s="14"/>
      <c r="I49" s="26"/>
      <c r="J49" s="14"/>
      <c r="K49" s="14"/>
      <c r="L49" s="14"/>
      <c r="M49" s="19">
        <f t="shared" si="1"/>
        <v>0</v>
      </c>
      <c r="N49" s="14"/>
      <c r="O49" s="73"/>
    </row>
    <row r="50" spans="1:15" ht="13.5" thickBot="1">
      <c r="A50" s="85"/>
      <c r="B50" s="86"/>
      <c r="C50" s="87"/>
      <c r="D50" s="87"/>
      <c r="E50" s="87"/>
      <c r="F50" s="92"/>
      <c r="G50" s="87"/>
      <c r="H50" s="87"/>
      <c r="I50" s="88"/>
      <c r="J50" s="87"/>
      <c r="K50" s="87"/>
      <c r="L50" s="87"/>
      <c r="M50" s="89">
        <f t="shared" si="1"/>
        <v>0</v>
      </c>
      <c r="N50" s="87"/>
      <c r="O50" s="90"/>
    </row>
  </sheetData>
  <sheetProtection/>
  <printOptions/>
  <pageMargins left="0.24" right="0.25" top="1.1811023622047245" bottom="0.5905511811023623" header="0.5905511811023623" footer="0.5118110236220472"/>
  <pageSetup fitToHeight="1" fitToWidth="1" horizontalDpi="300" verticalDpi="300" orientation="portrait" paperSize="9" scale="97" r:id="rId1"/>
  <headerFooter alignWithMargins="0">
    <oddHeader>&amp;C&amp;"Times New Roman,Gras"&amp;14CHALLENGE BENJAMINS - BENJAMINES
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10.00390625" style="0" customWidth="1"/>
    <col min="2" max="2" width="4.7109375" style="0" customWidth="1"/>
    <col min="3" max="3" width="11.7109375" style="0" bestFit="1" customWidth="1"/>
    <col min="4" max="4" width="11.28125" style="0" customWidth="1"/>
    <col min="5" max="5" width="4.71093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7109375" style="25" customWidth="1"/>
    <col min="10" max="10" width="5.57421875" style="38" customWidth="1"/>
    <col min="11" max="11" width="8.57421875" style="0" bestFit="1" customWidth="1"/>
    <col min="12" max="12" width="4.7109375" style="38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21" thickBot="1">
      <c r="B1" s="50" t="s">
        <v>19</v>
      </c>
      <c r="C1" s="51"/>
      <c r="D1" s="51"/>
      <c r="E1" s="51"/>
      <c r="F1" s="52"/>
      <c r="G1" s="51"/>
      <c r="H1" s="51"/>
      <c r="I1" s="53"/>
      <c r="J1" s="54" t="s">
        <v>53</v>
      </c>
      <c r="K1" s="55"/>
      <c r="L1" s="56"/>
      <c r="M1" s="57"/>
      <c r="N1" s="51"/>
      <c r="O1" s="61">
        <v>51</v>
      </c>
    </row>
    <row r="3" ht="13.5" thickBot="1"/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39" t="s">
        <v>4</v>
      </c>
      <c r="K4" s="6" t="s">
        <v>13</v>
      </c>
      <c r="L4" s="39" t="s">
        <v>4</v>
      </c>
      <c r="M4" s="6" t="s">
        <v>6</v>
      </c>
      <c r="N4" s="8"/>
      <c r="O4" s="6" t="s">
        <v>7</v>
      </c>
    </row>
    <row r="5" spans="1:15" ht="12.75">
      <c r="A5" s="216">
        <v>212390635</v>
      </c>
      <c r="B5" s="154" t="s">
        <v>26</v>
      </c>
      <c r="C5" s="158" t="s">
        <v>277</v>
      </c>
      <c r="D5" s="158" t="s">
        <v>278</v>
      </c>
      <c r="E5" s="13"/>
      <c r="F5" s="167" t="s">
        <v>485</v>
      </c>
      <c r="G5" s="223">
        <v>18</v>
      </c>
      <c r="H5" s="154" t="s">
        <v>541</v>
      </c>
      <c r="I5" s="31">
        <v>3.45</v>
      </c>
      <c r="J5" s="40">
        <v>16</v>
      </c>
      <c r="K5" s="44">
        <v>45</v>
      </c>
      <c r="L5" s="44">
        <v>25</v>
      </c>
      <c r="M5" s="7">
        <f aca="true" t="shared" si="0" ref="M5:M23">(G5+J5+L5)</f>
        <v>59</v>
      </c>
      <c r="N5" s="5"/>
      <c r="O5" s="69"/>
    </row>
    <row r="6" spans="1:15" ht="12.75">
      <c r="A6" s="143">
        <v>212394754</v>
      </c>
      <c r="B6" s="142" t="s">
        <v>26</v>
      </c>
      <c r="C6" s="142" t="s">
        <v>274</v>
      </c>
      <c r="D6" s="142" t="s">
        <v>187</v>
      </c>
      <c r="E6" s="128"/>
      <c r="F6" s="129" t="s">
        <v>492</v>
      </c>
      <c r="G6" s="128">
        <v>23</v>
      </c>
      <c r="H6" s="128" t="s">
        <v>541</v>
      </c>
      <c r="I6" s="129">
        <v>3.4</v>
      </c>
      <c r="J6" s="131">
        <v>15</v>
      </c>
      <c r="K6" s="134">
        <v>32</v>
      </c>
      <c r="L6" s="134">
        <v>18</v>
      </c>
      <c r="M6" s="7">
        <f t="shared" si="0"/>
        <v>56</v>
      </c>
      <c r="N6" s="2"/>
      <c r="O6" s="71"/>
    </row>
    <row r="7" spans="1:15" ht="12.75">
      <c r="A7" s="184">
        <v>212393165</v>
      </c>
      <c r="B7" s="180" t="s">
        <v>25</v>
      </c>
      <c r="C7" s="180" t="s">
        <v>101</v>
      </c>
      <c r="D7" s="180" t="s">
        <v>102</v>
      </c>
      <c r="E7" s="14"/>
      <c r="F7" s="26" t="s">
        <v>449</v>
      </c>
      <c r="G7" s="14">
        <v>13</v>
      </c>
      <c r="H7" s="21" t="s">
        <v>541</v>
      </c>
      <c r="I7" s="26">
        <v>3.6</v>
      </c>
      <c r="J7" s="41">
        <v>23</v>
      </c>
      <c r="K7" s="43">
        <v>24</v>
      </c>
      <c r="L7" s="43">
        <v>19</v>
      </c>
      <c r="M7" s="7">
        <f t="shared" si="0"/>
        <v>55</v>
      </c>
      <c r="N7" s="2"/>
      <c r="O7" s="71"/>
    </row>
    <row r="8" spans="1:15" ht="12.75">
      <c r="A8" s="143">
        <v>212391615</v>
      </c>
      <c r="B8" s="142" t="s">
        <v>26</v>
      </c>
      <c r="C8" s="142" t="s">
        <v>103</v>
      </c>
      <c r="D8" s="142" t="s">
        <v>60</v>
      </c>
      <c r="E8" s="14"/>
      <c r="F8" s="149" t="s">
        <v>516</v>
      </c>
      <c r="G8" s="14">
        <v>15</v>
      </c>
      <c r="H8" s="21" t="s">
        <v>541</v>
      </c>
      <c r="I8" s="26">
        <v>3.55</v>
      </c>
      <c r="J8" s="43">
        <v>19</v>
      </c>
      <c r="K8" s="43">
        <v>32</v>
      </c>
      <c r="L8" s="43">
        <v>18</v>
      </c>
      <c r="M8" s="7">
        <f t="shared" si="0"/>
        <v>52</v>
      </c>
      <c r="N8" s="2"/>
      <c r="O8" s="72">
        <f>(M5+M6+M7+M8)</f>
        <v>222</v>
      </c>
    </row>
    <row r="9" spans="1:15" ht="12.75">
      <c r="A9" s="143">
        <v>212392589</v>
      </c>
      <c r="B9" s="142" t="s">
        <v>26</v>
      </c>
      <c r="C9" s="142" t="s">
        <v>93</v>
      </c>
      <c r="D9" s="142" t="s">
        <v>27</v>
      </c>
      <c r="E9" s="14"/>
      <c r="F9" s="149" t="s">
        <v>438</v>
      </c>
      <c r="G9" s="14">
        <v>12</v>
      </c>
      <c r="H9" s="21" t="s">
        <v>541</v>
      </c>
      <c r="I9" s="26">
        <v>3.55</v>
      </c>
      <c r="J9" s="43">
        <v>19</v>
      </c>
      <c r="K9" s="43">
        <v>33</v>
      </c>
      <c r="L9" s="43">
        <v>19</v>
      </c>
      <c r="M9" s="7">
        <f t="shared" si="0"/>
        <v>50</v>
      </c>
      <c r="N9" s="2"/>
      <c r="O9" s="71"/>
    </row>
    <row r="10" spans="1:15" ht="12.75">
      <c r="A10" s="143">
        <v>212395823</v>
      </c>
      <c r="B10" s="142" t="s">
        <v>26</v>
      </c>
      <c r="C10" s="142" t="s">
        <v>275</v>
      </c>
      <c r="D10" s="142" t="s">
        <v>49</v>
      </c>
      <c r="E10" s="128"/>
      <c r="F10" s="129" t="s">
        <v>513</v>
      </c>
      <c r="G10" s="128">
        <v>12</v>
      </c>
      <c r="H10" s="123" t="s">
        <v>541</v>
      </c>
      <c r="I10" s="133">
        <v>3.7</v>
      </c>
      <c r="J10" s="134">
        <v>21</v>
      </c>
      <c r="K10" s="134">
        <v>26</v>
      </c>
      <c r="L10" s="134">
        <v>12</v>
      </c>
      <c r="M10" s="7">
        <f t="shared" si="0"/>
        <v>45</v>
      </c>
      <c r="N10" s="2"/>
      <c r="O10" s="71"/>
    </row>
    <row r="11" spans="1:15" ht="12.75">
      <c r="A11" s="143">
        <v>212390217</v>
      </c>
      <c r="B11" s="142" t="s">
        <v>26</v>
      </c>
      <c r="C11" s="142" t="s">
        <v>384</v>
      </c>
      <c r="D11" s="142" t="s">
        <v>135</v>
      </c>
      <c r="E11" s="14"/>
      <c r="F11" s="149" t="s">
        <v>484</v>
      </c>
      <c r="G11" s="14">
        <v>28</v>
      </c>
      <c r="H11" s="21" t="s">
        <v>541</v>
      </c>
      <c r="I11" s="14">
        <v>3.35</v>
      </c>
      <c r="J11" s="42">
        <v>13</v>
      </c>
      <c r="K11" s="43">
        <v>19</v>
      </c>
      <c r="L11" s="43">
        <v>1</v>
      </c>
      <c r="M11" s="7">
        <f t="shared" si="0"/>
        <v>42</v>
      </c>
      <c r="N11" s="2"/>
      <c r="O11" s="71"/>
    </row>
    <row r="12" spans="1:15" ht="12.75">
      <c r="A12" s="184">
        <v>212397304</v>
      </c>
      <c r="B12" s="180" t="s">
        <v>25</v>
      </c>
      <c r="C12" s="180" t="s">
        <v>272</v>
      </c>
      <c r="D12" s="180" t="s">
        <v>273</v>
      </c>
      <c r="E12" s="14"/>
      <c r="F12" s="26" t="s">
        <v>448</v>
      </c>
      <c r="G12" s="14">
        <v>15</v>
      </c>
      <c r="H12" s="21" t="s">
        <v>541</v>
      </c>
      <c r="I12" s="26">
        <v>3.6</v>
      </c>
      <c r="J12" s="43">
        <v>23</v>
      </c>
      <c r="K12" s="43">
        <v>13</v>
      </c>
      <c r="L12" s="43">
        <v>1</v>
      </c>
      <c r="M12" s="7">
        <f t="shared" si="0"/>
        <v>39</v>
      </c>
      <c r="N12" s="2"/>
      <c r="O12" s="72">
        <f>(M9+M10+M11+M12)</f>
        <v>176</v>
      </c>
    </row>
    <row r="13" spans="1:15" ht="12.75">
      <c r="A13" s="143">
        <v>212392972</v>
      </c>
      <c r="B13" s="142" t="s">
        <v>26</v>
      </c>
      <c r="C13" s="142" t="s">
        <v>381</v>
      </c>
      <c r="D13" s="142" t="s">
        <v>382</v>
      </c>
      <c r="E13" s="14"/>
      <c r="F13" s="149" t="s">
        <v>492</v>
      </c>
      <c r="G13" s="224">
        <v>23</v>
      </c>
      <c r="H13" s="21" t="s">
        <v>541</v>
      </c>
      <c r="I13" s="26">
        <v>3.15</v>
      </c>
      <c r="J13" s="41">
        <v>11</v>
      </c>
      <c r="K13" s="43">
        <v>22</v>
      </c>
      <c r="L13" s="43">
        <v>4</v>
      </c>
      <c r="M13" s="7">
        <f t="shared" si="0"/>
        <v>38</v>
      </c>
      <c r="N13" s="2"/>
      <c r="O13" s="71"/>
    </row>
    <row r="14" spans="1:15" ht="12.75">
      <c r="A14" s="184">
        <v>212397671</v>
      </c>
      <c r="B14" s="180" t="s">
        <v>25</v>
      </c>
      <c r="C14" s="180" t="s">
        <v>269</v>
      </c>
      <c r="D14" s="180" t="s">
        <v>270</v>
      </c>
      <c r="E14" s="14"/>
      <c r="F14" s="26" t="s">
        <v>421</v>
      </c>
      <c r="G14" s="14">
        <v>10</v>
      </c>
      <c r="H14" s="21" t="s">
        <v>541</v>
      </c>
      <c r="I14" s="26">
        <v>3.15</v>
      </c>
      <c r="J14" s="41">
        <v>14</v>
      </c>
      <c r="K14" s="43">
        <v>18</v>
      </c>
      <c r="L14" s="43">
        <v>8</v>
      </c>
      <c r="M14" s="7">
        <f t="shared" si="0"/>
        <v>32</v>
      </c>
      <c r="N14" s="2"/>
      <c r="O14" s="71"/>
    </row>
    <row r="15" spans="1:15" ht="12.75">
      <c r="A15" s="70">
        <v>212390601</v>
      </c>
      <c r="B15" s="2" t="s">
        <v>26</v>
      </c>
      <c r="C15" s="2" t="s">
        <v>104</v>
      </c>
      <c r="D15" s="2" t="s">
        <v>385</v>
      </c>
      <c r="E15" s="2"/>
      <c r="F15" s="150" t="s">
        <v>399</v>
      </c>
      <c r="G15" s="224">
        <v>7</v>
      </c>
      <c r="H15" s="142" t="s">
        <v>541</v>
      </c>
      <c r="I15" s="27">
        <v>2.9</v>
      </c>
      <c r="J15" s="43">
        <v>7</v>
      </c>
      <c r="K15" s="2">
        <v>25</v>
      </c>
      <c r="L15" s="43">
        <v>10</v>
      </c>
      <c r="M15" s="7">
        <f t="shared" si="0"/>
        <v>24</v>
      </c>
      <c r="N15" s="2"/>
      <c r="O15" s="71"/>
    </row>
    <row r="16" spans="1:15" ht="12.75">
      <c r="A16" s="143">
        <v>212398530</v>
      </c>
      <c r="B16" s="21" t="s">
        <v>26</v>
      </c>
      <c r="C16" s="142" t="s">
        <v>276</v>
      </c>
      <c r="D16" s="142" t="s">
        <v>37</v>
      </c>
      <c r="E16" s="14"/>
      <c r="F16" s="149" t="s">
        <v>517</v>
      </c>
      <c r="G16" s="14">
        <v>10</v>
      </c>
      <c r="H16" s="21" t="s">
        <v>541</v>
      </c>
      <c r="I16" s="26">
        <v>3.1</v>
      </c>
      <c r="J16" s="41">
        <v>10</v>
      </c>
      <c r="K16" s="43">
        <v>25</v>
      </c>
      <c r="L16" s="43">
        <v>10</v>
      </c>
      <c r="M16" s="7">
        <f t="shared" si="0"/>
        <v>30</v>
      </c>
      <c r="N16" s="2"/>
      <c r="O16" s="72">
        <f>(M13+M14+M15+M16)</f>
        <v>124</v>
      </c>
    </row>
    <row r="17" spans="1:15" ht="12.75">
      <c r="A17" s="184">
        <v>212399262</v>
      </c>
      <c r="B17" s="180" t="s">
        <v>25</v>
      </c>
      <c r="C17" s="180" t="s">
        <v>271</v>
      </c>
      <c r="D17" s="180" t="s">
        <v>72</v>
      </c>
      <c r="E17" s="14"/>
      <c r="F17" s="26" t="s">
        <v>447</v>
      </c>
      <c r="G17" s="14">
        <v>11</v>
      </c>
      <c r="H17" s="21" t="s">
        <v>541</v>
      </c>
      <c r="I17" s="26">
        <v>2.95</v>
      </c>
      <c r="J17" s="43">
        <v>12</v>
      </c>
      <c r="K17" s="43">
        <v>12</v>
      </c>
      <c r="L17" s="43">
        <v>1</v>
      </c>
      <c r="M17" s="7">
        <f t="shared" si="0"/>
        <v>24</v>
      </c>
      <c r="N17" s="2"/>
      <c r="O17" s="71"/>
    </row>
    <row r="18" spans="1:15" ht="12.75">
      <c r="A18" s="184">
        <v>212395402</v>
      </c>
      <c r="B18" s="180" t="s">
        <v>25</v>
      </c>
      <c r="C18" s="180" t="s">
        <v>383</v>
      </c>
      <c r="D18" s="180" t="s">
        <v>72</v>
      </c>
      <c r="E18" s="128"/>
      <c r="F18" s="149"/>
      <c r="G18" s="21"/>
      <c r="H18" s="21" t="s">
        <v>541</v>
      </c>
      <c r="I18" s="149">
        <v>2.25</v>
      </c>
      <c r="J18" s="157">
        <v>1</v>
      </c>
      <c r="K18" s="146">
        <v>10</v>
      </c>
      <c r="L18" s="146">
        <v>1</v>
      </c>
      <c r="M18" s="7">
        <f t="shared" si="0"/>
        <v>2</v>
      </c>
      <c r="N18" s="2"/>
      <c r="O18" s="71"/>
    </row>
    <row r="19" spans="1:15" ht="12.75">
      <c r="A19" s="143"/>
      <c r="B19" s="142"/>
      <c r="C19" s="142"/>
      <c r="D19" s="142"/>
      <c r="E19" s="128"/>
      <c r="F19" s="129"/>
      <c r="G19" s="128"/>
      <c r="H19" s="153"/>
      <c r="I19" s="129"/>
      <c r="J19" s="131"/>
      <c r="K19" s="134"/>
      <c r="L19" s="134"/>
      <c r="M19" s="7">
        <f t="shared" si="0"/>
        <v>0</v>
      </c>
      <c r="N19" s="2"/>
      <c r="O19" s="71"/>
    </row>
    <row r="20" spans="1:15" ht="12.75">
      <c r="A20" s="221"/>
      <c r="B20" s="221"/>
      <c r="C20" s="221"/>
      <c r="D20" s="221"/>
      <c r="E20" s="128"/>
      <c r="F20" s="129"/>
      <c r="G20" s="128"/>
      <c r="H20" s="153"/>
      <c r="I20" s="129"/>
      <c r="J20" s="131"/>
      <c r="K20" s="134"/>
      <c r="L20" s="134"/>
      <c r="M20" s="7">
        <f t="shared" si="0"/>
        <v>0</v>
      </c>
      <c r="N20" s="2"/>
      <c r="O20" s="72">
        <f>(M17+M18+M19+M20)</f>
        <v>26</v>
      </c>
    </row>
    <row r="21" spans="1:15" ht="12.75">
      <c r="A21" s="143"/>
      <c r="B21" s="168"/>
      <c r="C21" s="142"/>
      <c r="D21" s="142"/>
      <c r="E21" s="123"/>
      <c r="F21" s="133"/>
      <c r="G21" s="123"/>
      <c r="H21" s="153"/>
      <c r="I21" s="129"/>
      <c r="J21" s="131"/>
      <c r="K21" s="134"/>
      <c r="L21" s="134"/>
      <c r="M21" s="7">
        <f t="shared" si="0"/>
        <v>0</v>
      </c>
      <c r="N21" s="2"/>
      <c r="O21" s="71"/>
    </row>
    <row r="22" spans="1:16" ht="12.75">
      <c r="A22" s="143"/>
      <c r="B22" s="168"/>
      <c r="C22" s="142"/>
      <c r="D22" s="142"/>
      <c r="E22" s="14"/>
      <c r="F22" s="26"/>
      <c r="G22" s="14"/>
      <c r="H22" s="21"/>
      <c r="I22" s="26"/>
      <c r="J22" s="41"/>
      <c r="K22" s="43"/>
      <c r="L22" s="43"/>
      <c r="M22" s="7">
        <f t="shared" si="0"/>
        <v>0</v>
      </c>
      <c r="N22" s="2"/>
      <c r="O22" s="71"/>
      <c r="P22" s="10"/>
    </row>
    <row r="23" spans="1:15" ht="12.75">
      <c r="A23" s="143"/>
      <c r="B23" s="168"/>
      <c r="C23" s="142"/>
      <c r="D23" s="142"/>
      <c r="E23" s="14"/>
      <c r="F23" s="26"/>
      <c r="G23" s="14"/>
      <c r="H23" s="21"/>
      <c r="I23" s="26"/>
      <c r="J23" s="41"/>
      <c r="K23" s="43"/>
      <c r="L23" s="43"/>
      <c r="M23" s="7">
        <f t="shared" si="0"/>
        <v>0</v>
      </c>
      <c r="N23" s="2"/>
      <c r="O23" s="71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7"/>
      <c r="J24" s="43"/>
      <c r="K24" s="2"/>
      <c r="L24" s="43"/>
      <c r="M24" s="7">
        <f aca="true" t="shared" si="1" ref="M24:M52">(G24+J24+L24)</f>
        <v>0</v>
      </c>
      <c r="N24" s="2"/>
      <c r="O24" s="72">
        <f>(M21+M22+M23+M24)</f>
        <v>0</v>
      </c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43"/>
      <c r="K25" s="2"/>
      <c r="L25" s="43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43"/>
      <c r="K26" s="2"/>
      <c r="L26" s="43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43"/>
      <c r="K27" s="2"/>
      <c r="L27" s="43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43"/>
      <c r="K28" s="2"/>
      <c r="L28" s="43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43"/>
      <c r="K29" s="2"/>
      <c r="L29" s="43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43"/>
      <c r="K30" s="2"/>
      <c r="L30" s="43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43"/>
      <c r="K31" s="2"/>
      <c r="L31" s="43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43"/>
      <c r="K32" s="2"/>
      <c r="L32" s="43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43"/>
      <c r="K33" s="2"/>
      <c r="L33" s="43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43"/>
      <c r="K34" s="2"/>
      <c r="L34" s="43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43"/>
      <c r="K35" s="2"/>
      <c r="L35" s="43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43"/>
      <c r="K36" s="2"/>
      <c r="L36" s="43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43"/>
      <c r="K37" s="2"/>
      <c r="L37" s="43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43"/>
      <c r="K38" s="2"/>
      <c r="L38" s="43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43"/>
      <c r="K39" s="2"/>
      <c r="L39" s="43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43"/>
      <c r="K40" s="2"/>
      <c r="L40" s="43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43"/>
      <c r="K41" s="2"/>
      <c r="L41" s="43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43"/>
      <c r="K42" s="2"/>
      <c r="L42" s="43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43"/>
      <c r="K43" s="2"/>
      <c r="L43" s="43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43"/>
      <c r="K44" s="2"/>
      <c r="L44" s="43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43"/>
      <c r="K45" s="2"/>
      <c r="L45" s="43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43"/>
      <c r="K46" s="2"/>
      <c r="L46" s="43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43"/>
      <c r="K47" s="2"/>
      <c r="L47" s="43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43"/>
      <c r="K48" s="2"/>
      <c r="L48" s="43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43"/>
      <c r="K49" s="2"/>
      <c r="L49" s="43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43"/>
      <c r="K50" s="2"/>
      <c r="L50" s="43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43"/>
      <c r="K51" s="2"/>
      <c r="L51" s="43"/>
      <c r="M51" s="7">
        <f t="shared" si="1"/>
        <v>0</v>
      </c>
      <c r="N51" s="2"/>
      <c r="O51" s="71"/>
    </row>
    <row r="52" spans="1:15" ht="13.5" thickBot="1">
      <c r="A52" s="74"/>
      <c r="B52" s="75"/>
      <c r="C52" s="76"/>
      <c r="D52" s="76"/>
      <c r="E52" s="76"/>
      <c r="F52" s="77"/>
      <c r="G52" s="76"/>
      <c r="H52" s="76"/>
      <c r="I52" s="77"/>
      <c r="J52" s="91"/>
      <c r="K52" s="76"/>
      <c r="L52" s="91"/>
      <c r="M52" s="79">
        <f t="shared" si="1"/>
        <v>0</v>
      </c>
      <c r="N52" s="76"/>
      <c r="O52" s="80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D51"/>
  <sheetViews>
    <sheetView tabSelected="1" zoomScalePageLayoutView="0" workbookViewId="0" topLeftCell="A4">
      <selection activeCell="C20" sqref="C20"/>
    </sheetView>
  </sheetViews>
  <sheetFormatPr defaultColWidth="11.421875" defaultRowHeight="12.75"/>
  <cols>
    <col min="1" max="1" width="6.7109375" style="0" customWidth="1"/>
    <col min="2" max="2" width="50.7109375" style="0" customWidth="1"/>
    <col min="3" max="4" width="10.421875" style="0" customWidth="1"/>
    <col min="5" max="5" width="6.7109375" style="0" customWidth="1"/>
  </cols>
  <sheetData>
    <row r="1" spans="2:4" ht="15.75" customHeight="1">
      <c r="B1" s="228" t="s">
        <v>62</v>
      </c>
      <c r="C1" s="228"/>
      <c r="D1" s="228"/>
    </row>
    <row r="2" ht="13.5" thickBot="1"/>
    <row r="3" spans="2:4" ht="21" thickBot="1">
      <c r="B3" s="232" t="s">
        <v>8</v>
      </c>
      <c r="C3" s="233"/>
      <c r="D3" s="234"/>
    </row>
    <row r="4" spans="3:4" ht="7.5" customHeight="1" thickBot="1">
      <c r="C4" s="48"/>
      <c r="D4" s="11"/>
    </row>
    <row r="5" spans="2:4" ht="18.75" thickBot="1">
      <c r="B5" s="229" t="s">
        <v>9</v>
      </c>
      <c r="C5" s="230"/>
      <c r="D5" s="231"/>
    </row>
    <row r="6" spans="3:4" ht="7.5" customHeight="1" thickBot="1">
      <c r="C6" s="48"/>
      <c r="D6" s="11"/>
    </row>
    <row r="7" spans="2:4" ht="16.5" thickBot="1">
      <c r="B7" s="6" t="s">
        <v>10</v>
      </c>
      <c r="C7" s="6" t="s">
        <v>11</v>
      </c>
      <c r="D7" s="37" t="s">
        <v>12</v>
      </c>
    </row>
    <row r="8" spans="2:4" ht="17.25" customHeight="1">
      <c r="B8" s="222" t="s">
        <v>570</v>
      </c>
      <c r="C8" s="65">
        <v>265</v>
      </c>
      <c r="D8" s="66">
        <v>1</v>
      </c>
    </row>
    <row r="9" spans="2:4" ht="17.25" customHeight="1">
      <c r="B9" s="222" t="s">
        <v>578</v>
      </c>
      <c r="C9" s="65">
        <v>242</v>
      </c>
      <c r="D9" s="66">
        <v>2</v>
      </c>
    </row>
    <row r="10" spans="2:4" ht="17.25" customHeight="1">
      <c r="B10" s="222" t="s">
        <v>548</v>
      </c>
      <c r="C10" s="65">
        <v>237</v>
      </c>
      <c r="D10" s="66">
        <v>3</v>
      </c>
    </row>
    <row r="11" spans="2:4" ht="17.25" customHeight="1">
      <c r="B11" s="222" t="s">
        <v>545</v>
      </c>
      <c r="C11" s="65">
        <v>232</v>
      </c>
      <c r="D11" s="66">
        <v>4</v>
      </c>
    </row>
    <row r="12" spans="2:4" ht="17.25" customHeight="1">
      <c r="B12" s="222" t="s">
        <v>583</v>
      </c>
      <c r="C12" s="65">
        <v>231</v>
      </c>
      <c r="D12" s="66">
        <v>5</v>
      </c>
    </row>
    <row r="13" spans="2:4" ht="17.25" customHeight="1">
      <c r="B13" s="222" t="s">
        <v>564</v>
      </c>
      <c r="C13" s="65">
        <v>223</v>
      </c>
      <c r="D13" s="66">
        <v>6</v>
      </c>
    </row>
    <row r="14" spans="2:4" ht="17.25" customHeight="1">
      <c r="B14" s="237" t="s">
        <v>542</v>
      </c>
      <c r="C14" s="237">
        <v>222</v>
      </c>
      <c r="D14" s="238">
        <v>7</v>
      </c>
    </row>
    <row r="15" spans="2:4" ht="17.25" customHeight="1">
      <c r="B15" s="222" t="s">
        <v>557</v>
      </c>
      <c r="C15" s="65">
        <v>201</v>
      </c>
      <c r="D15" s="66">
        <v>8</v>
      </c>
    </row>
    <row r="16" spans="2:4" ht="17.25" customHeight="1">
      <c r="B16" s="222" t="s">
        <v>571</v>
      </c>
      <c r="C16" s="65">
        <v>199</v>
      </c>
      <c r="D16" s="66">
        <v>9</v>
      </c>
    </row>
    <row r="17" spans="2:4" ht="17.25" customHeight="1">
      <c r="B17" s="222" t="s">
        <v>573</v>
      </c>
      <c r="C17" s="65">
        <v>189</v>
      </c>
      <c r="D17" s="66">
        <v>10</v>
      </c>
    </row>
    <row r="18" spans="2:4" ht="17.25" customHeight="1">
      <c r="B18" s="222" t="s">
        <v>559</v>
      </c>
      <c r="C18" s="65">
        <v>185</v>
      </c>
      <c r="D18" s="66">
        <v>11</v>
      </c>
    </row>
    <row r="19" spans="2:4" ht="17.25" customHeight="1">
      <c r="B19" s="222" t="s">
        <v>552</v>
      </c>
      <c r="C19" s="65">
        <v>183</v>
      </c>
      <c r="D19" s="66">
        <v>12</v>
      </c>
    </row>
    <row r="20" spans="2:4" ht="17.25" customHeight="1">
      <c r="B20" s="237" t="s">
        <v>543</v>
      </c>
      <c r="C20" s="237">
        <v>180</v>
      </c>
      <c r="D20" s="238">
        <v>13</v>
      </c>
    </row>
    <row r="21" spans="2:4" ht="17.25" customHeight="1">
      <c r="B21" s="222" t="s">
        <v>556</v>
      </c>
      <c r="C21" s="65">
        <v>180</v>
      </c>
      <c r="D21" s="66">
        <v>14</v>
      </c>
    </row>
    <row r="22" spans="2:4" ht="17.25" customHeight="1">
      <c r="B22" s="222" t="s">
        <v>584</v>
      </c>
      <c r="C22" s="65">
        <v>180</v>
      </c>
      <c r="D22" s="66">
        <v>15</v>
      </c>
    </row>
    <row r="23" spans="2:4" ht="17.25" customHeight="1">
      <c r="B23" s="222" t="s">
        <v>558</v>
      </c>
      <c r="C23" s="65">
        <v>178</v>
      </c>
      <c r="D23" s="66">
        <v>16</v>
      </c>
    </row>
    <row r="24" spans="2:4" ht="17.25" customHeight="1">
      <c r="B24" s="222" t="s">
        <v>549</v>
      </c>
      <c r="C24" s="65">
        <v>177</v>
      </c>
      <c r="D24" s="66">
        <v>17</v>
      </c>
    </row>
    <row r="25" spans="2:4" ht="17.25" customHeight="1">
      <c r="B25" s="222" t="s">
        <v>546</v>
      </c>
      <c r="C25" s="65">
        <v>176</v>
      </c>
      <c r="D25" s="66">
        <v>18</v>
      </c>
    </row>
    <row r="26" spans="2:4" ht="17.25" customHeight="1">
      <c r="B26" s="222" t="s">
        <v>561</v>
      </c>
      <c r="C26" s="65">
        <v>171</v>
      </c>
      <c r="D26" s="66">
        <v>19</v>
      </c>
    </row>
    <row r="27" spans="2:4" ht="17.25" customHeight="1">
      <c r="B27" s="222" t="s">
        <v>553</v>
      </c>
      <c r="C27" s="65">
        <v>159</v>
      </c>
      <c r="D27" s="66">
        <v>20</v>
      </c>
    </row>
    <row r="28" spans="2:4" ht="17.25" customHeight="1">
      <c r="B28" s="222" t="s">
        <v>568</v>
      </c>
      <c r="C28" s="65">
        <v>153</v>
      </c>
      <c r="D28" s="66">
        <v>21</v>
      </c>
    </row>
    <row r="29" spans="2:4" ht="17.25" customHeight="1">
      <c r="B29" s="222" t="s">
        <v>579</v>
      </c>
      <c r="C29" s="65">
        <v>147</v>
      </c>
      <c r="D29" s="66">
        <v>22</v>
      </c>
    </row>
    <row r="30" spans="2:4" ht="17.25" customHeight="1">
      <c r="B30" s="222" t="s">
        <v>565</v>
      </c>
      <c r="C30" s="65">
        <v>144</v>
      </c>
      <c r="D30" s="66">
        <v>23</v>
      </c>
    </row>
    <row r="31" spans="2:4" ht="17.25" customHeight="1">
      <c r="B31" s="222" t="s">
        <v>572</v>
      </c>
      <c r="C31" s="65">
        <v>144</v>
      </c>
      <c r="D31" s="66">
        <v>24</v>
      </c>
    </row>
    <row r="32" spans="2:4" ht="17.25" customHeight="1">
      <c r="B32" s="235" t="s">
        <v>544</v>
      </c>
      <c r="C32" s="235">
        <v>139</v>
      </c>
      <c r="D32" s="236">
        <v>25</v>
      </c>
    </row>
    <row r="33" spans="2:4" ht="17.25" customHeight="1">
      <c r="B33" s="222" t="s">
        <v>560</v>
      </c>
      <c r="C33" s="65">
        <v>132</v>
      </c>
      <c r="D33" s="66">
        <v>26</v>
      </c>
    </row>
    <row r="34" spans="2:4" ht="17.25" customHeight="1">
      <c r="B34" s="222" t="s">
        <v>574</v>
      </c>
      <c r="C34" s="65">
        <v>127</v>
      </c>
      <c r="D34" s="66">
        <v>27</v>
      </c>
    </row>
    <row r="35" spans="2:4" ht="17.25" customHeight="1">
      <c r="B35" s="222" t="s">
        <v>550</v>
      </c>
      <c r="C35" s="65">
        <v>127</v>
      </c>
      <c r="D35" s="66">
        <v>28</v>
      </c>
    </row>
    <row r="36" spans="2:4" ht="17.25" customHeight="1">
      <c r="B36" s="222" t="s">
        <v>554</v>
      </c>
      <c r="C36" s="65">
        <v>124</v>
      </c>
      <c r="D36" s="66">
        <v>29</v>
      </c>
    </row>
    <row r="37" spans="2:4" ht="17.25" customHeight="1">
      <c r="B37" s="222" t="s">
        <v>562</v>
      </c>
      <c r="C37" s="65">
        <v>124</v>
      </c>
      <c r="D37" s="66">
        <v>30</v>
      </c>
    </row>
    <row r="38" spans="2:4" ht="17.25" customHeight="1">
      <c r="B38" s="222" t="s">
        <v>576</v>
      </c>
      <c r="C38" s="65">
        <v>123</v>
      </c>
      <c r="D38" s="66">
        <v>31</v>
      </c>
    </row>
    <row r="39" spans="2:4" ht="17.25" customHeight="1">
      <c r="B39" s="222" t="s">
        <v>547</v>
      </c>
      <c r="C39" s="65">
        <v>113</v>
      </c>
      <c r="D39" s="66">
        <v>32</v>
      </c>
    </row>
    <row r="40" spans="2:4" ht="17.25" customHeight="1">
      <c r="B40" s="222" t="s">
        <v>569</v>
      </c>
      <c r="C40" s="65">
        <v>113</v>
      </c>
      <c r="D40" s="66">
        <v>33</v>
      </c>
    </row>
    <row r="41" spans="2:4" ht="17.25" customHeight="1">
      <c r="B41" s="222" t="s">
        <v>551</v>
      </c>
      <c r="C41" s="65">
        <v>103</v>
      </c>
      <c r="D41" s="66">
        <v>34</v>
      </c>
    </row>
    <row r="42" spans="2:4" ht="17.25" customHeight="1">
      <c r="B42" s="222" t="s">
        <v>580</v>
      </c>
      <c r="C42" s="65">
        <v>101</v>
      </c>
      <c r="D42" s="66">
        <v>35</v>
      </c>
    </row>
    <row r="43" spans="2:4" ht="17.25" customHeight="1">
      <c r="B43" s="222" t="s">
        <v>566</v>
      </c>
      <c r="C43" s="65">
        <v>94</v>
      </c>
      <c r="D43" s="66">
        <v>36</v>
      </c>
    </row>
    <row r="44" spans="2:4" ht="17.25" customHeight="1">
      <c r="B44" s="222" t="s">
        <v>575</v>
      </c>
      <c r="C44" s="65">
        <v>85</v>
      </c>
      <c r="D44" s="66">
        <v>37</v>
      </c>
    </row>
    <row r="45" spans="2:4" ht="17.25" customHeight="1">
      <c r="B45" s="222" t="s">
        <v>577</v>
      </c>
      <c r="C45" s="65">
        <v>84</v>
      </c>
      <c r="D45" s="66">
        <v>38</v>
      </c>
    </row>
    <row r="46" spans="2:4" ht="17.25" customHeight="1">
      <c r="B46" s="222" t="s">
        <v>581</v>
      </c>
      <c r="C46" s="65">
        <v>64</v>
      </c>
      <c r="D46" s="66">
        <v>39</v>
      </c>
    </row>
    <row r="47" spans="2:4" ht="17.25" customHeight="1">
      <c r="B47" s="222" t="s">
        <v>567</v>
      </c>
      <c r="C47" s="65">
        <v>63</v>
      </c>
      <c r="D47" s="66">
        <v>40</v>
      </c>
    </row>
    <row r="48" spans="2:4" ht="17.25" customHeight="1">
      <c r="B48" s="222" t="s">
        <v>563</v>
      </c>
      <c r="C48" s="65">
        <v>53</v>
      </c>
      <c r="D48" s="66">
        <v>41</v>
      </c>
    </row>
    <row r="49" spans="2:4" ht="15.75">
      <c r="B49" s="222" t="s">
        <v>555</v>
      </c>
      <c r="C49" s="65">
        <v>45</v>
      </c>
      <c r="D49" s="66">
        <v>42</v>
      </c>
    </row>
    <row r="50" spans="2:4" ht="15.75">
      <c r="B50" s="222" t="s">
        <v>582</v>
      </c>
      <c r="C50" s="65">
        <v>30</v>
      </c>
      <c r="D50" s="66">
        <v>43</v>
      </c>
    </row>
    <row r="51" spans="2:4" ht="15.75">
      <c r="B51" s="101"/>
      <c r="C51" s="65"/>
      <c r="D51" s="66"/>
    </row>
  </sheetData>
  <sheetProtection/>
  <mergeCells count="3">
    <mergeCell ref="B1:D1"/>
    <mergeCell ref="B3:D3"/>
    <mergeCell ref="B5:D5"/>
  </mergeCells>
  <printOptions horizontalCentered="1"/>
  <pageMargins left="0.7874015748031497" right="0.7874015748031497" top="0.7874015748031497" bottom="0.3937007874015748" header="0.5118110236220472" footer="0.31496062992125984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0.421875" style="12" customWidth="1"/>
    <col min="2" max="2" width="4.140625" style="12" customWidth="1"/>
    <col min="3" max="3" width="13.28125" style="12" customWidth="1"/>
    <col min="4" max="4" width="11.7109375" style="12" customWidth="1"/>
    <col min="5" max="5" width="3.7109375" style="12" customWidth="1"/>
    <col min="6" max="6" width="6.7109375" style="29" customWidth="1"/>
    <col min="7" max="7" width="4.7109375" style="12" customWidth="1"/>
    <col min="8" max="8" width="6.7109375" style="12" customWidth="1"/>
    <col min="9" max="9" width="6.7109375" style="29" customWidth="1"/>
    <col min="10" max="10" width="4.7109375" style="12" customWidth="1"/>
    <col min="11" max="11" width="8.57421875" style="12" bestFit="1" customWidth="1"/>
    <col min="12" max="12" width="4.7109375" style="12" customWidth="1"/>
    <col min="13" max="13" width="7.8515625" style="16" customWidth="1"/>
    <col min="14" max="14" width="3.7109375" style="12" customWidth="1"/>
    <col min="15" max="15" width="5.57421875" style="16" customWidth="1"/>
    <col min="16" max="16384" width="11.421875" style="12" customWidth="1"/>
  </cols>
  <sheetData>
    <row r="1" spans="2:15" ht="21" thickBot="1">
      <c r="B1" s="15" t="s">
        <v>55</v>
      </c>
      <c r="C1" s="51"/>
      <c r="D1" s="51"/>
      <c r="E1" s="51"/>
      <c r="F1" s="52"/>
      <c r="G1" s="51"/>
      <c r="H1" s="51"/>
      <c r="I1" s="53"/>
      <c r="J1" s="50"/>
      <c r="K1" s="55"/>
      <c r="L1" s="55"/>
      <c r="M1" s="59" t="s">
        <v>0</v>
      </c>
      <c r="N1" s="51"/>
      <c r="O1" s="61">
        <v>52</v>
      </c>
    </row>
    <row r="3" ht="13.5" thickBot="1"/>
    <row r="4" spans="1:15" ht="13.5" thickBot="1">
      <c r="A4" s="118" t="s">
        <v>21</v>
      </c>
      <c r="B4" s="17" t="s">
        <v>1</v>
      </c>
      <c r="C4" s="17" t="s">
        <v>15</v>
      </c>
      <c r="D4" s="17" t="s">
        <v>16</v>
      </c>
      <c r="E4" s="17" t="s">
        <v>2</v>
      </c>
      <c r="F4" s="35" t="s">
        <v>3</v>
      </c>
      <c r="G4" s="17" t="s">
        <v>4</v>
      </c>
      <c r="H4" s="17" t="s">
        <v>5</v>
      </c>
      <c r="I4" s="35" t="s">
        <v>3</v>
      </c>
      <c r="J4" s="17" t="s">
        <v>4</v>
      </c>
      <c r="K4" s="17" t="s">
        <v>13</v>
      </c>
      <c r="L4" s="17" t="s">
        <v>4</v>
      </c>
      <c r="M4" s="17" t="s">
        <v>6</v>
      </c>
      <c r="N4" s="18"/>
      <c r="O4" s="17" t="s">
        <v>7</v>
      </c>
    </row>
    <row r="5" spans="1:15" ht="12.75">
      <c r="A5" s="215">
        <v>213047194</v>
      </c>
      <c r="B5" s="154" t="s">
        <v>26</v>
      </c>
      <c r="C5" s="154" t="s">
        <v>89</v>
      </c>
      <c r="D5" s="154" t="s">
        <v>90</v>
      </c>
      <c r="E5" s="13"/>
      <c r="F5" s="167" t="s">
        <v>482</v>
      </c>
      <c r="G5" s="223">
        <v>27</v>
      </c>
      <c r="H5" s="154" t="s">
        <v>541</v>
      </c>
      <c r="I5" s="31">
        <v>3.95</v>
      </c>
      <c r="J5" s="13">
        <v>25</v>
      </c>
      <c r="K5" s="13">
        <v>29</v>
      </c>
      <c r="L5" s="13">
        <v>16</v>
      </c>
      <c r="M5" s="7">
        <f aca="true" t="shared" si="0" ref="M5:M21">(G5+J5+L5)</f>
        <v>68</v>
      </c>
      <c r="N5" s="13"/>
      <c r="O5" s="84"/>
    </row>
    <row r="6" spans="1:15" ht="12.75">
      <c r="A6" s="143">
        <v>213042494</v>
      </c>
      <c r="B6" s="21" t="s">
        <v>26</v>
      </c>
      <c r="C6" s="142" t="s">
        <v>92</v>
      </c>
      <c r="D6" s="142" t="s">
        <v>33</v>
      </c>
      <c r="E6" s="14"/>
      <c r="F6" s="149" t="s">
        <v>481</v>
      </c>
      <c r="G6" s="224">
        <v>25</v>
      </c>
      <c r="H6" s="154" t="s">
        <v>541</v>
      </c>
      <c r="I6" s="26">
        <v>3.68</v>
      </c>
      <c r="J6" s="14">
        <v>21</v>
      </c>
      <c r="K6" s="14">
        <v>42</v>
      </c>
      <c r="L6" s="14">
        <v>23</v>
      </c>
      <c r="M6" s="7">
        <f t="shared" si="0"/>
        <v>69</v>
      </c>
      <c r="N6" s="14"/>
      <c r="O6" s="73"/>
    </row>
    <row r="7" spans="1:15" ht="12.75">
      <c r="A7" s="184">
        <v>213042670</v>
      </c>
      <c r="B7" s="180" t="s">
        <v>25</v>
      </c>
      <c r="C7" s="180" t="s">
        <v>87</v>
      </c>
      <c r="D7" s="180" t="s">
        <v>82</v>
      </c>
      <c r="E7" s="21"/>
      <c r="F7" s="26" t="s">
        <v>435</v>
      </c>
      <c r="G7" s="14">
        <v>23</v>
      </c>
      <c r="H7" s="154" t="s">
        <v>541</v>
      </c>
      <c r="I7" s="26">
        <v>3.9</v>
      </c>
      <c r="J7" s="14">
        <v>26</v>
      </c>
      <c r="K7" s="21">
        <v>16</v>
      </c>
      <c r="L7" s="21">
        <v>2</v>
      </c>
      <c r="M7" s="7">
        <f t="shared" si="0"/>
        <v>51</v>
      </c>
      <c r="N7" s="14"/>
      <c r="O7" s="73"/>
    </row>
    <row r="8" spans="1:15" ht="12.75">
      <c r="A8" s="184">
        <v>213046098</v>
      </c>
      <c r="B8" s="180" t="s">
        <v>25</v>
      </c>
      <c r="C8" s="180" t="s">
        <v>240</v>
      </c>
      <c r="D8" s="180" t="s">
        <v>48</v>
      </c>
      <c r="E8" s="128"/>
      <c r="F8" s="129" t="s">
        <v>428</v>
      </c>
      <c r="G8" s="128">
        <v>21</v>
      </c>
      <c r="H8" s="154" t="s">
        <v>541</v>
      </c>
      <c r="I8" s="129">
        <v>3.95</v>
      </c>
      <c r="J8" s="128">
        <v>26</v>
      </c>
      <c r="K8" s="21">
        <v>16</v>
      </c>
      <c r="L8" s="21">
        <v>2</v>
      </c>
      <c r="M8" s="7">
        <f t="shared" si="0"/>
        <v>49</v>
      </c>
      <c r="N8" s="14"/>
      <c r="O8" s="72">
        <f>(M5+M6+M7+M8)</f>
        <v>237</v>
      </c>
    </row>
    <row r="9" spans="1:15" ht="12.75">
      <c r="A9" s="143">
        <v>213042118</v>
      </c>
      <c r="B9" s="142" t="s">
        <v>26</v>
      </c>
      <c r="C9" s="142" t="s">
        <v>120</v>
      </c>
      <c r="D9" s="142" t="s">
        <v>121</v>
      </c>
      <c r="E9" s="21" t="s">
        <v>463</v>
      </c>
      <c r="F9" s="149" t="s">
        <v>477</v>
      </c>
      <c r="G9" s="14">
        <v>15</v>
      </c>
      <c r="H9" s="154" t="s">
        <v>540</v>
      </c>
      <c r="I9" s="203">
        <v>120</v>
      </c>
      <c r="J9" s="14">
        <v>20</v>
      </c>
      <c r="K9" s="14">
        <v>27</v>
      </c>
      <c r="L9" s="14">
        <v>14</v>
      </c>
      <c r="M9" s="7">
        <f t="shared" si="0"/>
        <v>49</v>
      </c>
      <c r="N9" s="14"/>
      <c r="O9" s="73"/>
    </row>
    <row r="10" spans="1:15" ht="12.75">
      <c r="A10" s="143">
        <v>213047463</v>
      </c>
      <c r="B10" s="142" t="s">
        <v>26</v>
      </c>
      <c r="C10" s="142" t="s">
        <v>91</v>
      </c>
      <c r="D10" s="142" t="s">
        <v>30</v>
      </c>
      <c r="E10" s="21" t="s">
        <v>463</v>
      </c>
      <c r="F10" s="149" t="s">
        <v>479</v>
      </c>
      <c r="G10" s="14">
        <v>21</v>
      </c>
      <c r="H10" s="154" t="s">
        <v>540</v>
      </c>
      <c r="I10" s="203">
        <v>110</v>
      </c>
      <c r="J10" s="14">
        <v>12</v>
      </c>
      <c r="K10" s="14">
        <v>27</v>
      </c>
      <c r="L10" s="14">
        <v>14</v>
      </c>
      <c r="M10" s="7">
        <f t="shared" si="0"/>
        <v>47</v>
      </c>
      <c r="N10" s="14"/>
      <c r="O10" s="73"/>
    </row>
    <row r="11" spans="1:15" ht="12.75">
      <c r="A11" s="186">
        <v>213047713</v>
      </c>
      <c r="B11" s="21" t="s">
        <v>26</v>
      </c>
      <c r="C11" s="21" t="s">
        <v>247</v>
      </c>
      <c r="D11" s="21" t="s">
        <v>49</v>
      </c>
      <c r="E11" s="21" t="s">
        <v>463</v>
      </c>
      <c r="F11" s="149" t="s">
        <v>478</v>
      </c>
      <c r="G11" s="14">
        <v>17</v>
      </c>
      <c r="H11" s="154" t="s">
        <v>541</v>
      </c>
      <c r="I11" s="26">
        <v>3.3</v>
      </c>
      <c r="J11" s="14">
        <v>13</v>
      </c>
      <c r="K11" s="14">
        <v>26</v>
      </c>
      <c r="L11" s="14">
        <v>12</v>
      </c>
      <c r="M11" s="7">
        <f t="shared" si="0"/>
        <v>42</v>
      </c>
      <c r="N11" s="14"/>
      <c r="O11" s="73"/>
    </row>
    <row r="12" spans="1:15" ht="12.75">
      <c r="A12" s="184">
        <v>213046796</v>
      </c>
      <c r="B12" s="180" t="s">
        <v>25</v>
      </c>
      <c r="C12" s="180" t="s">
        <v>238</v>
      </c>
      <c r="D12" s="180" t="s">
        <v>239</v>
      </c>
      <c r="E12" s="14"/>
      <c r="F12" s="26" t="s">
        <v>429</v>
      </c>
      <c r="G12" s="14">
        <v>19</v>
      </c>
      <c r="H12" s="154" t="s">
        <v>541</v>
      </c>
      <c r="I12" s="26">
        <v>3.35</v>
      </c>
      <c r="J12" s="14">
        <v>19</v>
      </c>
      <c r="K12" s="14">
        <v>13</v>
      </c>
      <c r="L12" s="14">
        <v>1</v>
      </c>
      <c r="M12" s="7">
        <f t="shared" si="0"/>
        <v>39</v>
      </c>
      <c r="N12" s="14"/>
      <c r="O12" s="72">
        <f>(M9+M10+M11+M12)</f>
        <v>177</v>
      </c>
    </row>
    <row r="13" spans="1:15" ht="12.75">
      <c r="A13" s="143">
        <v>213045865</v>
      </c>
      <c r="B13" s="21" t="s">
        <v>26</v>
      </c>
      <c r="C13" s="142" t="s">
        <v>86</v>
      </c>
      <c r="D13" s="142" t="s">
        <v>31</v>
      </c>
      <c r="E13" s="14"/>
      <c r="F13" s="149" t="s">
        <v>448</v>
      </c>
      <c r="G13" s="224">
        <v>13</v>
      </c>
      <c r="H13" s="154" t="s">
        <v>541</v>
      </c>
      <c r="I13" s="26">
        <v>2.8</v>
      </c>
      <c r="J13" s="14">
        <v>5</v>
      </c>
      <c r="K13" s="14">
        <v>30</v>
      </c>
      <c r="L13" s="14">
        <v>17</v>
      </c>
      <c r="M13" s="7">
        <f t="shared" si="0"/>
        <v>35</v>
      </c>
      <c r="N13" s="14"/>
      <c r="O13" s="191"/>
    </row>
    <row r="14" spans="1:15" ht="12.75">
      <c r="A14" s="186">
        <v>213040622</v>
      </c>
      <c r="B14" s="21" t="s">
        <v>26</v>
      </c>
      <c r="C14" s="21" t="s">
        <v>490</v>
      </c>
      <c r="D14" s="21" t="s">
        <v>96</v>
      </c>
      <c r="E14" s="14"/>
      <c r="F14" s="149" t="s">
        <v>429</v>
      </c>
      <c r="G14" s="224">
        <v>16</v>
      </c>
      <c r="H14" s="21" t="s">
        <v>541</v>
      </c>
      <c r="I14" s="26">
        <v>3.1</v>
      </c>
      <c r="J14" s="14">
        <v>10</v>
      </c>
      <c r="K14" s="14">
        <v>23</v>
      </c>
      <c r="L14" s="14">
        <v>6</v>
      </c>
      <c r="M14" s="7">
        <f t="shared" si="0"/>
        <v>32</v>
      </c>
      <c r="N14" s="14"/>
      <c r="O14" s="73"/>
    </row>
    <row r="15" spans="1:15" ht="12.75">
      <c r="A15" s="184">
        <v>213041714</v>
      </c>
      <c r="B15" s="180" t="s">
        <v>25</v>
      </c>
      <c r="C15" s="180" t="s">
        <v>243</v>
      </c>
      <c r="D15" s="180" t="s">
        <v>244</v>
      </c>
      <c r="E15" s="153"/>
      <c r="F15" s="129" t="s">
        <v>433</v>
      </c>
      <c r="G15" s="128">
        <v>12</v>
      </c>
      <c r="H15" s="21" t="s">
        <v>541</v>
      </c>
      <c r="I15" s="129">
        <v>3.1</v>
      </c>
      <c r="J15" s="128">
        <v>14</v>
      </c>
      <c r="K15" s="21">
        <v>17</v>
      </c>
      <c r="L15" s="21">
        <v>5</v>
      </c>
      <c r="M15" s="7">
        <f t="shared" si="0"/>
        <v>31</v>
      </c>
      <c r="N15" s="14"/>
      <c r="O15" s="73"/>
    </row>
    <row r="16" spans="1:15" ht="12.75">
      <c r="A16" s="180">
        <v>213047226</v>
      </c>
      <c r="B16" s="180" t="s">
        <v>25</v>
      </c>
      <c r="C16" s="180" t="s">
        <v>241</v>
      </c>
      <c r="D16" s="180" t="s">
        <v>242</v>
      </c>
      <c r="E16" s="128"/>
      <c r="F16" s="129" t="s">
        <v>432</v>
      </c>
      <c r="G16" s="128">
        <v>11</v>
      </c>
      <c r="H16" s="21" t="s">
        <v>541</v>
      </c>
      <c r="I16" s="129">
        <v>3.25</v>
      </c>
      <c r="J16" s="128">
        <v>17</v>
      </c>
      <c r="K16" s="21">
        <v>12</v>
      </c>
      <c r="L16" s="21">
        <v>1</v>
      </c>
      <c r="M16" s="7">
        <f t="shared" si="0"/>
        <v>29</v>
      </c>
      <c r="N16" s="14"/>
      <c r="O16" s="192">
        <f>(M13+M14+M15+M16)</f>
        <v>127</v>
      </c>
    </row>
    <row r="17" spans="1:15" ht="12.75">
      <c r="A17" s="180">
        <v>213040898</v>
      </c>
      <c r="B17" s="180" t="s">
        <v>25</v>
      </c>
      <c r="C17" s="180" t="s">
        <v>88</v>
      </c>
      <c r="D17" s="180" t="s">
        <v>29</v>
      </c>
      <c r="E17" s="21"/>
      <c r="F17" s="26" t="s">
        <v>391</v>
      </c>
      <c r="G17" s="14">
        <v>13</v>
      </c>
      <c r="H17" s="21" t="s">
        <v>541</v>
      </c>
      <c r="I17" s="26">
        <v>3.2</v>
      </c>
      <c r="J17" s="14">
        <v>15</v>
      </c>
      <c r="K17" s="21">
        <v>14</v>
      </c>
      <c r="L17" s="21">
        <v>1</v>
      </c>
      <c r="M17" s="7">
        <f t="shared" si="0"/>
        <v>29</v>
      </c>
      <c r="N17" s="14"/>
      <c r="O17" s="191"/>
    </row>
    <row r="18" spans="1:15" ht="12.75">
      <c r="A18" s="180">
        <v>213049490</v>
      </c>
      <c r="B18" s="180" t="s">
        <v>25</v>
      </c>
      <c r="C18" s="180" t="s">
        <v>245</v>
      </c>
      <c r="D18" s="180" t="s">
        <v>73</v>
      </c>
      <c r="E18" s="128"/>
      <c r="F18" s="129" t="s">
        <v>431</v>
      </c>
      <c r="G18" s="128">
        <v>13</v>
      </c>
      <c r="H18" s="21" t="s">
        <v>541</v>
      </c>
      <c r="I18" s="129">
        <v>3.15</v>
      </c>
      <c r="J18" s="128">
        <v>14</v>
      </c>
      <c r="K18" s="21">
        <v>16</v>
      </c>
      <c r="L18" s="21">
        <v>2</v>
      </c>
      <c r="M18" s="7">
        <f t="shared" si="0"/>
        <v>29</v>
      </c>
      <c r="N18" s="14"/>
      <c r="O18" s="73"/>
    </row>
    <row r="19" spans="1:15" ht="12.75">
      <c r="A19" s="184">
        <v>213044608</v>
      </c>
      <c r="B19" s="180" t="s">
        <v>25</v>
      </c>
      <c r="C19" s="180" t="s">
        <v>162</v>
      </c>
      <c r="D19" s="180" t="s">
        <v>199</v>
      </c>
      <c r="E19" s="128"/>
      <c r="F19" s="129" t="s">
        <v>430</v>
      </c>
      <c r="G19" s="128">
        <v>9</v>
      </c>
      <c r="H19" s="21" t="s">
        <v>541</v>
      </c>
      <c r="I19" s="129">
        <v>2.95</v>
      </c>
      <c r="J19" s="128">
        <v>12</v>
      </c>
      <c r="K19" s="21">
        <v>18</v>
      </c>
      <c r="L19" s="21">
        <v>8</v>
      </c>
      <c r="M19" s="7">
        <f t="shared" si="0"/>
        <v>29</v>
      </c>
      <c r="N19" s="14"/>
      <c r="O19" s="73"/>
    </row>
    <row r="20" spans="1:15" ht="12.75">
      <c r="A20" s="143">
        <v>213048862</v>
      </c>
      <c r="B20" s="21" t="s">
        <v>26</v>
      </c>
      <c r="C20" s="142" t="s">
        <v>246</v>
      </c>
      <c r="D20" s="142" t="s">
        <v>115</v>
      </c>
      <c r="E20" s="14"/>
      <c r="F20" s="149" t="s">
        <v>491</v>
      </c>
      <c r="G20" s="224">
        <v>4</v>
      </c>
      <c r="H20" s="21" t="s">
        <v>541</v>
      </c>
      <c r="I20" s="26">
        <v>3.06</v>
      </c>
      <c r="J20" s="14">
        <v>10</v>
      </c>
      <c r="K20" s="14">
        <v>21</v>
      </c>
      <c r="L20" s="14">
        <v>2</v>
      </c>
      <c r="M20" s="7">
        <f t="shared" si="0"/>
        <v>16</v>
      </c>
      <c r="N20" s="14"/>
      <c r="O20" s="192">
        <f>(M17+M18+M19+M20)</f>
        <v>103</v>
      </c>
    </row>
    <row r="21" spans="1:15" ht="12.75">
      <c r="A21" s="184">
        <v>213043745</v>
      </c>
      <c r="B21" s="180" t="s">
        <v>25</v>
      </c>
      <c r="C21" s="180" t="s">
        <v>236</v>
      </c>
      <c r="D21" s="180" t="s">
        <v>237</v>
      </c>
      <c r="E21" s="14"/>
      <c r="F21" s="26" t="s">
        <v>434</v>
      </c>
      <c r="G21" s="14">
        <v>10</v>
      </c>
      <c r="H21" s="21" t="s">
        <v>541</v>
      </c>
      <c r="I21" s="26">
        <v>2.95</v>
      </c>
      <c r="J21" s="14">
        <v>12</v>
      </c>
      <c r="K21" s="14">
        <v>11</v>
      </c>
      <c r="L21" s="14">
        <v>1</v>
      </c>
      <c r="M21" s="7">
        <f t="shared" si="0"/>
        <v>23</v>
      </c>
      <c r="N21" s="14"/>
      <c r="O21" s="73"/>
    </row>
    <row r="22" spans="1:15" ht="12.75">
      <c r="A22" s="186"/>
      <c r="B22" s="21"/>
      <c r="C22" s="21"/>
      <c r="D22" s="21"/>
      <c r="E22" s="14"/>
      <c r="F22" s="26"/>
      <c r="G22" s="14"/>
      <c r="H22" s="14"/>
      <c r="I22" s="26"/>
      <c r="J22" s="14"/>
      <c r="K22" s="14"/>
      <c r="L22" s="14"/>
      <c r="M22" s="19">
        <f aca="true" t="shared" si="1" ref="M22:M53">(G22+J22+L22)</f>
        <v>0</v>
      </c>
      <c r="N22" s="14"/>
      <c r="O22" s="73"/>
    </row>
    <row r="23" spans="1:16" ht="12.75">
      <c r="A23" s="81"/>
      <c r="B23" s="14"/>
      <c r="C23" s="14"/>
      <c r="D23" s="14"/>
      <c r="E23" s="14"/>
      <c r="F23" s="26"/>
      <c r="G23" s="14"/>
      <c r="H23" s="14"/>
      <c r="I23" s="26"/>
      <c r="J23" s="14"/>
      <c r="K23" s="14"/>
      <c r="L23" s="14"/>
      <c r="M23" s="19">
        <f t="shared" si="1"/>
        <v>0</v>
      </c>
      <c r="N23" s="14"/>
      <c r="O23" s="73"/>
      <c r="P23" s="10"/>
    </row>
    <row r="24" spans="1:15" ht="12.75">
      <c r="A24" s="81"/>
      <c r="B24" s="14"/>
      <c r="C24" s="14"/>
      <c r="D24" s="14"/>
      <c r="E24" s="14"/>
      <c r="F24" s="26"/>
      <c r="G24" s="14"/>
      <c r="H24" s="14"/>
      <c r="I24" s="26"/>
      <c r="J24" s="14"/>
      <c r="K24" s="14"/>
      <c r="L24" s="14"/>
      <c r="M24" s="19">
        <f t="shared" si="1"/>
        <v>0</v>
      </c>
      <c r="N24" s="14"/>
      <c r="O24" s="73"/>
    </row>
    <row r="25" spans="1:15" ht="12.75">
      <c r="A25" s="81"/>
      <c r="B25" s="14"/>
      <c r="C25" s="14"/>
      <c r="D25" s="14"/>
      <c r="E25" s="14"/>
      <c r="F25" s="26"/>
      <c r="G25" s="14"/>
      <c r="H25" s="14"/>
      <c r="I25" s="26"/>
      <c r="J25" s="14"/>
      <c r="K25" s="14"/>
      <c r="L25" s="14"/>
      <c r="M25" s="19">
        <f t="shared" si="1"/>
        <v>0</v>
      </c>
      <c r="N25" s="14"/>
      <c r="O25" s="73"/>
    </row>
    <row r="26" spans="1:15" ht="12.75">
      <c r="A26" s="81"/>
      <c r="B26" s="14"/>
      <c r="C26" s="14"/>
      <c r="D26" s="14"/>
      <c r="E26" s="14"/>
      <c r="F26" s="26"/>
      <c r="G26" s="14"/>
      <c r="H26" s="14"/>
      <c r="I26" s="26"/>
      <c r="J26" s="14"/>
      <c r="K26" s="14"/>
      <c r="L26" s="14"/>
      <c r="M26" s="19">
        <f t="shared" si="1"/>
        <v>0</v>
      </c>
      <c r="N26" s="14"/>
      <c r="O26" s="73"/>
    </row>
    <row r="27" spans="1:15" ht="12.75">
      <c r="A27" s="81"/>
      <c r="B27" s="14"/>
      <c r="C27" s="14"/>
      <c r="D27" s="14"/>
      <c r="E27" s="14"/>
      <c r="F27" s="26"/>
      <c r="G27" s="14"/>
      <c r="H27" s="14"/>
      <c r="I27" s="26"/>
      <c r="J27" s="14"/>
      <c r="K27" s="14"/>
      <c r="L27" s="14"/>
      <c r="M27" s="19">
        <f t="shared" si="1"/>
        <v>0</v>
      </c>
      <c r="N27" s="14"/>
      <c r="O27" s="73"/>
    </row>
    <row r="28" spans="1:15" ht="12.75">
      <c r="A28" s="81"/>
      <c r="B28" s="14"/>
      <c r="C28" s="14"/>
      <c r="D28" s="14"/>
      <c r="E28" s="14"/>
      <c r="F28" s="26"/>
      <c r="G28" s="14"/>
      <c r="H28" s="14"/>
      <c r="I28" s="26"/>
      <c r="J28" s="14"/>
      <c r="K28" s="14"/>
      <c r="L28" s="14"/>
      <c r="M28" s="19">
        <f t="shared" si="1"/>
        <v>0</v>
      </c>
      <c r="N28" s="14"/>
      <c r="O28" s="73"/>
    </row>
    <row r="29" spans="1:15" ht="12.75">
      <c r="A29" s="81"/>
      <c r="B29" s="14"/>
      <c r="C29" s="14"/>
      <c r="D29" s="14"/>
      <c r="E29" s="14"/>
      <c r="F29" s="26"/>
      <c r="G29" s="14"/>
      <c r="H29" s="14"/>
      <c r="I29" s="26"/>
      <c r="J29" s="14"/>
      <c r="K29" s="14"/>
      <c r="L29" s="14"/>
      <c r="M29" s="19">
        <f t="shared" si="1"/>
        <v>0</v>
      </c>
      <c r="N29" s="14"/>
      <c r="O29" s="73"/>
    </row>
    <row r="30" spans="1:15" ht="12.75">
      <c r="A30" s="81"/>
      <c r="B30" s="14"/>
      <c r="C30" s="14"/>
      <c r="D30" s="14"/>
      <c r="E30" s="14"/>
      <c r="F30" s="26"/>
      <c r="G30" s="14"/>
      <c r="H30" s="14"/>
      <c r="I30" s="26"/>
      <c r="J30" s="14"/>
      <c r="K30" s="14"/>
      <c r="L30" s="14"/>
      <c r="M30" s="19">
        <f t="shared" si="1"/>
        <v>0</v>
      </c>
      <c r="N30" s="14"/>
      <c r="O30" s="73"/>
    </row>
    <row r="31" spans="1:15" ht="12.75">
      <c r="A31" s="81"/>
      <c r="B31" s="14"/>
      <c r="C31" s="14"/>
      <c r="D31" s="14"/>
      <c r="E31" s="14"/>
      <c r="F31" s="26"/>
      <c r="G31" s="14"/>
      <c r="H31" s="14"/>
      <c r="I31" s="26"/>
      <c r="J31" s="14"/>
      <c r="K31" s="14"/>
      <c r="L31" s="14"/>
      <c r="M31" s="19">
        <f t="shared" si="1"/>
        <v>0</v>
      </c>
      <c r="N31" s="14"/>
      <c r="O31" s="73"/>
    </row>
    <row r="32" spans="1:15" ht="12.75">
      <c r="A32" s="81"/>
      <c r="B32" s="14"/>
      <c r="C32" s="14"/>
      <c r="D32" s="14"/>
      <c r="E32" s="14"/>
      <c r="F32" s="26"/>
      <c r="G32" s="14"/>
      <c r="H32" s="14"/>
      <c r="I32" s="26"/>
      <c r="J32" s="14"/>
      <c r="K32" s="14"/>
      <c r="L32" s="14"/>
      <c r="M32" s="19">
        <f t="shared" si="1"/>
        <v>0</v>
      </c>
      <c r="N32" s="14"/>
      <c r="O32" s="73"/>
    </row>
    <row r="33" spans="1:15" ht="12.75">
      <c r="A33" s="81"/>
      <c r="B33" s="14"/>
      <c r="C33" s="14"/>
      <c r="D33" s="14"/>
      <c r="E33" s="14"/>
      <c r="F33" s="26"/>
      <c r="G33" s="14"/>
      <c r="H33" s="14"/>
      <c r="I33" s="26"/>
      <c r="J33" s="14"/>
      <c r="K33" s="14"/>
      <c r="L33" s="14"/>
      <c r="M33" s="19">
        <f t="shared" si="1"/>
        <v>0</v>
      </c>
      <c r="N33" s="14"/>
      <c r="O33" s="73"/>
    </row>
    <row r="34" spans="1:15" ht="12.75">
      <c r="A34" s="81"/>
      <c r="B34" s="14"/>
      <c r="C34" s="14"/>
      <c r="D34" s="14"/>
      <c r="E34" s="14"/>
      <c r="F34" s="26"/>
      <c r="G34" s="14"/>
      <c r="H34" s="14"/>
      <c r="I34" s="26"/>
      <c r="J34" s="14"/>
      <c r="K34" s="14"/>
      <c r="L34" s="14"/>
      <c r="M34" s="19">
        <f t="shared" si="1"/>
        <v>0</v>
      </c>
      <c r="N34" s="14"/>
      <c r="O34" s="73"/>
    </row>
    <row r="35" spans="1:15" ht="12.75">
      <c r="A35" s="81"/>
      <c r="B35" s="14"/>
      <c r="C35" s="14"/>
      <c r="D35" s="14"/>
      <c r="E35" s="14"/>
      <c r="F35" s="26"/>
      <c r="G35" s="14"/>
      <c r="H35" s="14"/>
      <c r="I35" s="26"/>
      <c r="J35" s="14"/>
      <c r="K35" s="14"/>
      <c r="L35" s="14"/>
      <c r="M35" s="19">
        <f t="shared" si="1"/>
        <v>0</v>
      </c>
      <c r="N35" s="14"/>
      <c r="O35" s="73"/>
    </row>
    <row r="36" spans="1:15" ht="12.75">
      <c r="A36" s="81"/>
      <c r="B36" s="14"/>
      <c r="C36" s="14"/>
      <c r="D36" s="14"/>
      <c r="E36" s="14"/>
      <c r="F36" s="26"/>
      <c r="G36" s="14"/>
      <c r="H36" s="14"/>
      <c r="I36" s="26"/>
      <c r="J36" s="14"/>
      <c r="K36" s="14"/>
      <c r="L36" s="14"/>
      <c r="M36" s="19">
        <f t="shared" si="1"/>
        <v>0</v>
      </c>
      <c r="N36" s="14"/>
      <c r="O36" s="73"/>
    </row>
    <row r="37" spans="1:15" ht="12.75">
      <c r="A37" s="81"/>
      <c r="B37" s="14"/>
      <c r="C37" s="14"/>
      <c r="D37" s="14"/>
      <c r="E37" s="14"/>
      <c r="F37" s="26"/>
      <c r="G37" s="14"/>
      <c r="H37" s="14"/>
      <c r="I37" s="26"/>
      <c r="J37" s="14"/>
      <c r="K37" s="14"/>
      <c r="L37" s="14"/>
      <c r="M37" s="19">
        <f t="shared" si="1"/>
        <v>0</v>
      </c>
      <c r="N37" s="14"/>
      <c r="O37" s="73"/>
    </row>
    <row r="38" spans="1:15" ht="12.75">
      <c r="A38" s="81"/>
      <c r="B38" s="14"/>
      <c r="C38" s="14"/>
      <c r="D38" s="14"/>
      <c r="E38" s="14"/>
      <c r="F38" s="26"/>
      <c r="G38" s="14"/>
      <c r="H38" s="14"/>
      <c r="I38" s="26"/>
      <c r="J38" s="14"/>
      <c r="K38" s="14"/>
      <c r="L38" s="14"/>
      <c r="M38" s="19">
        <f t="shared" si="1"/>
        <v>0</v>
      </c>
      <c r="N38" s="14"/>
      <c r="O38" s="73"/>
    </row>
    <row r="39" spans="1:15" ht="12.75">
      <c r="A39" s="81"/>
      <c r="B39" s="14"/>
      <c r="C39" s="14"/>
      <c r="D39" s="14"/>
      <c r="E39" s="14"/>
      <c r="F39" s="26"/>
      <c r="G39" s="14"/>
      <c r="H39" s="14"/>
      <c r="I39" s="26"/>
      <c r="J39" s="14"/>
      <c r="K39" s="14"/>
      <c r="L39" s="14"/>
      <c r="M39" s="19">
        <f t="shared" si="1"/>
        <v>0</v>
      </c>
      <c r="N39" s="14"/>
      <c r="O39" s="73"/>
    </row>
    <row r="40" spans="1:15" ht="12.75">
      <c r="A40" s="81"/>
      <c r="B40" s="14"/>
      <c r="C40" s="14"/>
      <c r="D40" s="14"/>
      <c r="E40" s="14"/>
      <c r="F40" s="26"/>
      <c r="G40" s="83"/>
      <c r="H40" s="14"/>
      <c r="I40" s="26"/>
      <c r="J40" s="14"/>
      <c r="K40" s="14"/>
      <c r="L40" s="14"/>
      <c r="M40" s="19">
        <f>(G45+J40+L40)</f>
        <v>0</v>
      </c>
      <c r="N40" s="14"/>
      <c r="O40" s="73"/>
    </row>
    <row r="41" spans="1:15" ht="12.75">
      <c r="A41" s="81"/>
      <c r="B41" s="14"/>
      <c r="C41" s="14"/>
      <c r="D41" s="14"/>
      <c r="E41" s="14"/>
      <c r="F41" s="26"/>
      <c r="G41" s="14"/>
      <c r="H41" s="14"/>
      <c r="I41" s="26"/>
      <c r="J41" s="14"/>
      <c r="K41" s="14"/>
      <c r="L41" s="14"/>
      <c r="M41" s="19">
        <f t="shared" si="1"/>
        <v>0</v>
      </c>
      <c r="N41" s="14"/>
      <c r="O41" s="73"/>
    </row>
    <row r="42" spans="1:15" ht="12.75">
      <c r="A42" s="81"/>
      <c r="B42" s="14"/>
      <c r="C42" s="14"/>
      <c r="D42" s="14"/>
      <c r="E42" s="14"/>
      <c r="F42" s="26"/>
      <c r="G42" s="14"/>
      <c r="H42" s="14"/>
      <c r="I42" s="26"/>
      <c r="J42" s="14"/>
      <c r="K42" s="14"/>
      <c r="L42" s="14"/>
      <c r="M42" s="19">
        <f t="shared" si="1"/>
        <v>0</v>
      </c>
      <c r="N42" s="14"/>
      <c r="O42" s="73"/>
    </row>
    <row r="43" spans="1:15" ht="12.75">
      <c r="A43" s="81"/>
      <c r="B43" s="14"/>
      <c r="C43" s="14"/>
      <c r="D43" s="14"/>
      <c r="E43" s="14"/>
      <c r="F43" s="26"/>
      <c r="G43" s="14"/>
      <c r="H43" s="14"/>
      <c r="I43" s="26"/>
      <c r="J43" s="14"/>
      <c r="K43" s="14"/>
      <c r="L43" s="14"/>
      <c r="M43" s="19">
        <f t="shared" si="1"/>
        <v>0</v>
      </c>
      <c r="N43" s="14"/>
      <c r="O43" s="73"/>
    </row>
    <row r="44" spans="1:15" ht="12.75">
      <c r="A44" s="81"/>
      <c r="B44" s="14"/>
      <c r="C44" s="14"/>
      <c r="D44" s="14"/>
      <c r="E44" s="14"/>
      <c r="F44" s="26"/>
      <c r="G44" s="14"/>
      <c r="H44" s="14"/>
      <c r="I44" s="26"/>
      <c r="J44" s="14"/>
      <c r="K44" s="14"/>
      <c r="L44" s="14"/>
      <c r="M44" s="19">
        <f t="shared" si="1"/>
        <v>0</v>
      </c>
      <c r="N44" s="14"/>
      <c r="O44" s="73"/>
    </row>
    <row r="45" spans="1:15" ht="12.75">
      <c r="A45" s="81"/>
      <c r="B45" s="14"/>
      <c r="C45" s="14"/>
      <c r="D45" s="14"/>
      <c r="E45" s="14"/>
      <c r="F45" s="26"/>
      <c r="G45" s="14"/>
      <c r="H45" s="14"/>
      <c r="I45" s="26"/>
      <c r="J45" s="14"/>
      <c r="K45" s="14"/>
      <c r="L45" s="14"/>
      <c r="M45" s="19" t="e">
        <f>(#REF!+J45+L45)</f>
        <v>#REF!</v>
      </c>
      <c r="N45" s="14"/>
      <c r="O45" s="73"/>
    </row>
    <row r="46" spans="1:15" ht="12.75">
      <c r="A46" s="81"/>
      <c r="B46" s="14"/>
      <c r="C46" s="14"/>
      <c r="D46" s="14"/>
      <c r="E46" s="14"/>
      <c r="F46" s="26"/>
      <c r="G46" s="14"/>
      <c r="H46" s="14"/>
      <c r="I46" s="26"/>
      <c r="J46" s="14"/>
      <c r="K46" s="14"/>
      <c r="L46" s="14"/>
      <c r="M46" s="19">
        <f t="shared" si="1"/>
        <v>0</v>
      </c>
      <c r="N46" s="14"/>
      <c r="O46" s="73"/>
    </row>
    <row r="47" spans="1:15" ht="12.75">
      <c r="A47" s="81"/>
      <c r="B47" s="14"/>
      <c r="C47" s="14"/>
      <c r="D47" s="14"/>
      <c r="E47" s="14"/>
      <c r="F47" s="26"/>
      <c r="G47" s="14"/>
      <c r="H47" s="14"/>
      <c r="I47" s="26"/>
      <c r="J47" s="14"/>
      <c r="K47" s="14"/>
      <c r="L47" s="14"/>
      <c r="M47" s="19">
        <f t="shared" si="1"/>
        <v>0</v>
      </c>
      <c r="N47" s="14"/>
      <c r="O47" s="73"/>
    </row>
    <row r="48" spans="1:15" ht="12.75">
      <c r="A48" s="81"/>
      <c r="B48" s="14"/>
      <c r="C48" s="14"/>
      <c r="D48" s="14"/>
      <c r="E48" s="14"/>
      <c r="F48" s="26"/>
      <c r="G48" s="14"/>
      <c r="H48" s="14"/>
      <c r="I48" s="26"/>
      <c r="J48" s="14"/>
      <c r="K48" s="14"/>
      <c r="L48" s="14"/>
      <c r="M48" s="19">
        <f t="shared" si="1"/>
        <v>0</v>
      </c>
      <c r="N48" s="14"/>
      <c r="O48" s="73"/>
    </row>
    <row r="49" spans="1:15" ht="12.75">
      <c r="A49" s="81"/>
      <c r="B49" s="14"/>
      <c r="C49" s="14"/>
      <c r="D49" s="14"/>
      <c r="E49" s="14"/>
      <c r="F49" s="26"/>
      <c r="G49" s="14"/>
      <c r="H49" s="14"/>
      <c r="I49" s="26"/>
      <c r="J49" s="14"/>
      <c r="K49" s="14"/>
      <c r="L49" s="14"/>
      <c r="M49" s="19">
        <f t="shared" si="1"/>
        <v>0</v>
      </c>
      <c r="N49" s="14"/>
      <c r="O49" s="73"/>
    </row>
    <row r="50" spans="1:15" ht="12.75">
      <c r="A50" s="81"/>
      <c r="B50" s="14"/>
      <c r="C50" s="14"/>
      <c r="D50" s="14"/>
      <c r="E50" s="14"/>
      <c r="F50" s="26"/>
      <c r="G50" s="14"/>
      <c r="H50" s="14"/>
      <c r="I50" s="26"/>
      <c r="J50" s="14"/>
      <c r="K50" s="14"/>
      <c r="L50" s="14"/>
      <c r="M50" s="19">
        <f t="shared" si="1"/>
        <v>0</v>
      </c>
      <c r="N50" s="14"/>
      <c r="O50" s="73"/>
    </row>
    <row r="51" spans="1:15" ht="12.75">
      <c r="A51" s="81"/>
      <c r="B51" s="14"/>
      <c r="C51" s="14"/>
      <c r="D51" s="14"/>
      <c r="E51" s="14"/>
      <c r="F51" s="26"/>
      <c r="G51" s="14"/>
      <c r="H51" s="14"/>
      <c r="I51" s="26"/>
      <c r="J51" s="14"/>
      <c r="K51" s="14"/>
      <c r="L51" s="14"/>
      <c r="M51" s="19">
        <f t="shared" si="1"/>
        <v>0</v>
      </c>
      <c r="N51" s="14"/>
      <c r="O51" s="73"/>
    </row>
    <row r="52" spans="1:15" ht="12.75">
      <c r="A52" s="81"/>
      <c r="B52" s="14"/>
      <c r="C52" s="14"/>
      <c r="D52" s="14"/>
      <c r="E52" s="14"/>
      <c r="F52" s="26"/>
      <c r="G52" s="14"/>
      <c r="H52" s="14"/>
      <c r="I52" s="26"/>
      <c r="J52" s="14"/>
      <c r="K52" s="14"/>
      <c r="L52" s="14"/>
      <c r="M52" s="19">
        <f t="shared" si="1"/>
        <v>0</v>
      </c>
      <c r="N52" s="14"/>
      <c r="O52" s="73"/>
    </row>
    <row r="53" spans="1:15" ht="13.5" thickBot="1">
      <c r="A53" s="85"/>
      <c r="B53" s="87"/>
      <c r="C53" s="87"/>
      <c r="D53" s="87"/>
      <c r="E53" s="87"/>
      <c r="F53" s="88"/>
      <c r="G53" s="87"/>
      <c r="H53" s="87"/>
      <c r="I53" s="88"/>
      <c r="J53" s="87"/>
      <c r="K53" s="87"/>
      <c r="L53" s="87"/>
      <c r="M53" s="89">
        <f t="shared" si="1"/>
        <v>0</v>
      </c>
      <c r="N53" s="87"/>
      <c r="O53" s="90"/>
    </row>
  </sheetData>
  <sheetProtection/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8515625" style="0" customWidth="1"/>
    <col min="2" max="2" width="4.7109375" style="0" customWidth="1"/>
    <col min="3" max="3" width="11.7109375" style="0" customWidth="1"/>
    <col min="4" max="4" width="10.140625" style="0" customWidth="1"/>
    <col min="5" max="5" width="4.71093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7109375" style="25" customWidth="1"/>
    <col min="10" max="10" width="5.57421875" style="0" customWidth="1"/>
    <col min="11" max="11" width="8.57421875" style="0" bestFit="1" customWidth="1"/>
    <col min="12" max="12" width="4.7109375" style="0" customWidth="1"/>
    <col min="13" max="13" width="7.8515625" style="1" customWidth="1"/>
    <col min="14" max="14" width="3.7109375" style="0" customWidth="1"/>
    <col min="15" max="15" width="6.28125" style="1" customWidth="1"/>
  </cols>
  <sheetData>
    <row r="1" spans="2:15" ht="21" thickBot="1">
      <c r="B1" s="105" t="s">
        <v>69</v>
      </c>
      <c r="C1" s="103"/>
      <c r="D1" s="103"/>
      <c r="E1" s="103"/>
      <c r="F1" s="103"/>
      <c r="G1" s="103"/>
      <c r="H1" s="103"/>
      <c r="I1" s="104"/>
      <c r="J1" s="50"/>
      <c r="K1" s="55"/>
      <c r="L1" s="55"/>
      <c r="M1" s="59" t="s">
        <v>0</v>
      </c>
      <c r="N1" s="60"/>
      <c r="O1" s="106">
        <v>10</v>
      </c>
    </row>
    <row r="3" ht="13.5" thickBot="1"/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84">
        <v>211183224</v>
      </c>
      <c r="B5" s="180" t="s">
        <v>25</v>
      </c>
      <c r="C5" s="180" t="s">
        <v>127</v>
      </c>
      <c r="D5" s="180" t="s">
        <v>128</v>
      </c>
      <c r="E5" s="14"/>
      <c r="F5" s="26" t="s">
        <v>436</v>
      </c>
      <c r="G5" s="14">
        <v>16</v>
      </c>
      <c r="H5" s="21" t="s">
        <v>541</v>
      </c>
      <c r="I5" s="26">
        <v>3</v>
      </c>
      <c r="J5" s="14">
        <v>13</v>
      </c>
      <c r="K5" s="2">
        <v>24</v>
      </c>
      <c r="L5" s="2">
        <v>19</v>
      </c>
      <c r="M5" s="3">
        <f aca="true" t="shared" si="0" ref="M5:M20">(G5+J5+L5)</f>
        <v>48</v>
      </c>
      <c r="N5" s="2"/>
      <c r="O5" s="3"/>
    </row>
    <row r="6" spans="1:15" ht="12.75">
      <c r="A6" s="143">
        <v>211181573</v>
      </c>
      <c r="B6" s="142" t="s">
        <v>26</v>
      </c>
      <c r="C6" s="142" t="s">
        <v>138</v>
      </c>
      <c r="D6" s="142" t="s">
        <v>31</v>
      </c>
      <c r="E6" s="14"/>
      <c r="F6" s="149" t="s">
        <v>512</v>
      </c>
      <c r="G6" s="21">
        <v>23</v>
      </c>
      <c r="H6" s="21" t="s">
        <v>541</v>
      </c>
      <c r="I6" s="149">
        <v>3.3</v>
      </c>
      <c r="J6" s="21">
        <v>13</v>
      </c>
      <c r="K6" s="142">
        <v>26</v>
      </c>
      <c r="L6" s="142">
        <v>12</v>
      </c>
      <c r="M6" s="3">
        <f t="shared" si="0"/>
        <v>48</v>
      </c>
      <c r="N6" s="2"/>
      <c r="O6" s="3"/>
    </row>
    <row r="7" spans="1:14" ht="12.75">
      <c r="A7" s="143">
        <v>211182198</v>
      </c>
      <c r="B7" s="142" t="s">
        <v>26</v>
      </c>
      <c r="C7" s="142" t="s">
        <v>136</v>
      </c>
      <c r="D7" s="142" t="s">
        <v>137</v>
      </c>
      <c r="E7" s="128"/>
      <c r="F7" s="149" t="s">
        <v>452</v>
      </c>
      <c r="G7" s="21">
        <v>14</v>
      </c>
      <c r="H7" s="21" t="s">
        <v>541</v>
      </c>
      <c r="I7" s="149">
        <v>3.4</v>
      </c>
      <c r="J7" s="21">
        <v>15</v>
      </c>
      <c r="K7" s="146">
        <v>28</v>
      </c>
      <c r="L7" s="142">
        <v>15</v>
      </c>
      <c r="M7" s="3">
        <f t="shared" si="0"/>
        <v>44</v>
      </c>
      <c r="N7" s="2"/>
    </row>
    <row r="8" spans="1:18" ht="12.75">
      <c r="A8" s="184">
        <v>211182633</v>
      </c>
      <c r="B8" s="180" t="s">
        <v>25</v>
      </c>
      <c r="C8" s="180" t="s">
        <v>125</v>
      </c>
      <c r="D8" s="180" t="s">
        <v>65</v>
      </c>
      <c r="E8" s="14"/>
      <c r="F8" s="26" t="s">
        <v>460</v>
      </c>
      <c r="G8" s="14">
        <v>22</v>
      </c>
      <c r="H8" s="21" t="s">
        <v>541</v>
      </c>
      <c r="I8" s="26">
        <v>3.4</v>
      </c>
      <c r="J8" s="14">
        <v>20</v>
      </c>
      <c r="K8" s="2">
        <v>14</v>
      </c>
      <c r="L8" s="2">
        <v>1</v>
      </c>
      <c r="M8" s="3">
        <f t="shared" si="0"/>
        <v>43</v>
      </c>
      <c r="N8" s="2"/>
      <c r="O8" s="4">
        <f>(M8+M5+M6+M7)</f>
        <v>183</v>
      </c>
      <c r="R8" s="195"/>
    </row>
    <row r="9" spans="1:18" ht="12.75">
      <c r="A9" s="143">
        <v>211188278</v>
      </c>
      <c r="B9" s="142" t="s">
        <v>26</v>
      </c>
      <c r="C9" s="142" t="s">
        <v>387</v>
      </c>
      <c r="D9" s="142" t="s">
        <v>388</v>
      </c>
      <c r="E9" s="2"/>
      <c r="F9" s="150" t="s">
        <v>449</v>
      </c>
      <c r="G9" s="142">
        <v>11</v>
      </c>
      <c r="H9" s="21" t="s">
        <v>534</v>
      </c>
      <c r="I9" s="142">
        <v>7.25</v>
      </c>
      <c r="J9" s="202">
        <v>9</v>
      </c>
      <c r="K9" s="142">
        <v>34</v>
      </c>
      <c r="L9" s="142">
        <v>19</v>
      </c>
      <c r="M9" s="3">
        <f t="shared" si="0"/>
        <v>39</v>
      </c>
      <c r="N9" s="2"/>
      <c r="O9" s="3"/>
      <c r="R9" s="194"/>
    </row>
    <row r="10" spans="1:18" ht="12.75">
      <c r="A10" s="143">
        <v>211186997</v>
      </c>
      <c r="B10" s="142" t="s">
        <v>26</v>
      </c>
      <c r="C10" s="142" t="s">
        <v>45</v>
      </c>
      <c r="D10" s="142" t="s">
        <v>90</v>
      </c>
      <c r="E10" s="2"/>
      <c r="F10" s="150" t="s">
        <v>496</v>
      </c>
      <c r="G10" s="142">
        <v>2</v>
      </c>
      <c r="H10" s="21" t="s">
        <v>534</v>
      </c>
      <c r="I10" s="142">
        <v>8.04</v>
      </c>
      <c r="J10" s="202">
        <v>18</v>
      </c>
      <c r="K10" s="142">
        <v>34</v>
      </c>
      <c r="L10" s="142">
        <v>19</v>
      </c>
      <c r="M10" s="3">
        <f t="shared" si="0"/>
        <v>39</v>
      </c>
      <c r="N10" s="2"/>
      <c r="O10" s="3"/>
      <c r="R10" s="194"/>
    </row>
    <row r="11" spans="1:14" ht="12.75">
      <c r="A11" s="143">
        <v>211188290</v>
      </c>
      <c r="B11" s="142" t="s">
        <v>26</v>
      </c>
      <c r="C11" s="142" t="s">
        <v>139</v>
      </c>
      <c r="D11" s="142" t="s">
        <v>118</v>
      </c>
      <c r="E11" s="14"/>
      <c r="F11" s="149" t="s">
        <v>414</v>
      </c>
      <c r="G11" s="21">
        <v>15</v>
      </c>
      <c r="H11" s="21" t="s">
        <v>541</v>
      </c>
      <c r="I11" s="149">
        <v>3.2</v>
      </c>
      <c r="J11" s="21">
        <v>11</v>
      </c>
      <c r="K11" s="142">
        <v>26</v>
      </c>
      <c r="L11" s="142">
        <v>12</v>
      </c>
      <c r="M11" s="3">
        <f t="shared" si="0"/>
        <v>38</v>
      </c>
      <c r="N11" s="2"/>
    </row>
    <row r="12" spans="1:15" ht="12.75">
      <c r="A12" s="184">
        <v>211181196</v>
      </c>
      <c r="B12" s="180" t="s">
        <v>25</v>
      </c>
      <c r="C12" s="180" t="s">
        <v>63</v>
      </c>
      <c r="D12" s="180" t="s">
        <v>64</v>
      </c>
      <c r="E12" s="21"/>
      <c r="F12" s="26" t="s">
        <v>437</v>
      </c>
      <c r="G12" s="14">
        <v>13</v>
      </c>
      <c r="H12" s="21" t="s">
        <v>541</v>
      </c>
      <c r="I12" s="26">
        <v>3.6</v>
      </c>
      <c r="J12" s="14">
        <v>23</v>
      </c>
      <c r="K12" s="2">
        <v>13</v>
      </c>
      <c r="L12" s="2">
        <v>1</v>
      </c>
      <c r="M12" s="3">
        <f t="shared" si="0"/>
        <v>37</v>
      </c>
      <c r="N12" s="2"/>
      <c r="O12" s="4">
        <f>(M8+M9+M10+M11)</f>
        <v>159</v>
      </c>
    </row>
    <row r="13" spans="1:15" ht="12.75">
      <c r="A13" s="180">
        <v>211184515</v>
      </c>
      <c r="B13" s="180" t="s">
        <v>25</v>
      </c>
      <c r="C13" s="180" t="s">
        <v>66</v>
      </c>
      <c r="D13" s="180" t="s">
        <v>67</v>
      </c>
      <c r="E13" s="128"/>
      <c r="F13" s="149" t="s">
        <v>412</v>
      </c>
      <c r="G13" s="21">
        <v>11</v>
      </c>
      <c r="H13" s="21" t="s">
        <v>541</v>
      </c>
      <c r="I13" s="149">
        <v>2.6</v>
      </c>
      <c r="J13" s="21">
        <v>6</v>
      </c>
      <c r="K13" s="146">
        <v>22</v>
      </c>
      <c r="L13" s="142">
        <v>16</v>
      </c>
      <c r="M13" s="3">
        <f t="shared" si="0"/>
        <v>33</v>
      </c>
      <c r="N13" s="2"/>
      <c r="O13" s="20"/>
    </row>
    <row r="14" spans="1:15" ht="12.75">
      <c r="A14" s="180">
        <v>211187406</v>
      </c>
      <c r="B14" s="181" t="s">
        <v>25</v>
      </c>
      <c r="C14" s="180" t="s">
        <v>126</v>
      </c>
      <c r="D14" s="180" t="s">
        <v>82</v>
      </c>
      <c r="E14" s="14"/>
      <c r="F14" s="26" t="s">
        <v>438</v>
      </c>
      <c r="G14" s="14">
        <v>13</v>
      </c>
      <c r="H14" s="21" t="s">
        <v>541</v>
      </c>
      <c r="I14" s="26">
        <v>3.1</v>
      </c>
      <c r="J14" s="14">
        <v>14</v>
      </c>
      <c r="K14" s="45">
        <v>14</v>
      </c>
      <c r="L14" s="2">
        <v>1</v>
      </c>
      <c r="M14" s="3">
        <f t="shared" si="0"/>
        <v>28</v>
      </c>
      <c r="N14" s="2"/>
      <c r="O14" s="20"/>
    </row>
    <row r="15" spans="1:14" ht="12.75">
      <c r="A15" s="142">
        <v>211187781</v>
      </c>
      <c r="B15" s="168" t="s">
        <v>26</v>
      </c>
      <c r="C15" s="142" t="s">
        <v>130</v>
      </c>
      <c r="D15" s="142" t="s">
        <v>131</v>
      </c>
      <c r="E15" s="21"/>
      <c r="F15" s="149" t="s">
        <v>450</v>
      </c>
      <c r="G15" s="21">
        <v>3</v>
      </c>
      <c r="H15" s="21" t="s">
        <v>541</v>
      </c>
      <c r="I15" s="149">
        <v>2.95</v>
      </c>
      <c r="J15" s="21">
        <v>8</v>
      </c>
      <c r="K15" s="146">
        <v>28</v>
      </c>
      <c r="L15" s="142">
        <v>15</v>
      </c>
      <c r="M15" s="3">
        <f t="shared" si="0"/>
        <v>26</v>
      </c>
      <c r="N15" s="2"/>
    </row>
    <row r="16" spans="1:15" ht="12.75">
      <c r="A16" s="142">
        <v>211184679</v>
      </c>
      <c r="B16" s="168" t="s">
        <v>26</v>
      </c>
      <c r="C16" s="142" t="s">
        <v>134</v>
      </c>
      <c r="D16" s="142" t="s">
        <v>135</v>
      </c>
      <c r="E16" s="128"/>
      <c r="F16" s="149" t="s">
        <v>455</v>
      </c>
      <c r="G16" s="21">
        <v>9</v>
      </c>
      <c r="H16" s="21" t="s">
        <v>541</v>
      </c>
      <c r="I16" s="149">
        <v>2.4</v>
      </c>
      <c r="J16" s="21">
        <v>1</v>
      </c>
      <c r="K16" s="146">
        <v>26</v>
      </c>
      <c r="L16" s="142">
        <v>12</v>
      </c>
      <c r="M16" s="3">
        <f t="shared" si="0"/>
        <v>22</v>
      </c>
      <c r="N16" s="2"/>
      <c r="O16" s="4">
        <f>(M12+M14+M13+M15)</f>
        <v>124</v>
      </c>
    </row>
    <row r="17" spans="1:15" ht="12.75">
      <c r="A17" s="142">
        <v>211184020</v>
      </c>
      <c r="B17" s="168" t="s">
        <v>26</v>
      </c>
      <c r="C17" s="142" t="s">
        <v>141</v>
      </c>
      <c r="D17" s="142" t="s">
        <v>142</v>
      </c>
      <c r="E17" s="2"/>
      <c r="F17" s="150" t="s">
        <v>425</v>
      </c>
      <c r="G17" s="142">
        <v>1</v>
      </c>
      <c r="H17" s="21" t="s">
        <v>534</v>
      </c>
      <c r="I17" s="142">
        <v>7.78</v>
      </c>
      <c r="J17" s="202">
        <v>13</v>
      </c>
      <c r="K17" s="142">
        <v>22</v>
      </c>
      <c r="L17" s="142">
        <v>4</v>
      </c>
      <c r="M17" s="3">
        <f t="shared" si="0"/>
        <v>18</v>
      </c>
      <c r="N17" s="2"/>
      <c r="O17" s="20"/>
    </row>
    <row r="18" spans="1:15" ht="12.75">
      <c r="A18" s="142">
        <v>211188119</v>
      </c>
      <c r="B18" s="168" t="s">
        <v>26</v>
      </c>
      <c r="C18" s="142" t="s">
        <v>129</v>
      </c>
      <c r="D18" s="142" t="s">
        <v>42</v>
      </c>
      <c r="E18" s="128"/>
      <c r="F18" s="149" t="s">
        <v>511</v>
      </c>
      <c r="G18" s="21">
        <v>1</v>
      </c>
      <c r="H18" s="21" t="s">
        <v>541</v>
      </c>
      <c r="I18" s="149">
        <v>2.6</v>
      </c>
      <c r="J18" s="21">
        <v>4</v>
      </c>
      <c r="K18" s="146">
        <v>24</v>
      </c>
      <c r="L18" s="142">
        <v>8</v>
      </c>
      <c r="M18" s="3">
        <f t="shared" si="0"/>
        <v>13</v>
      </c>
      <c r="N18" s="2"/>
      <c r="O18" s="20"/>
    </row>
    <row r="19" spans="1:15" ht="12.75">
      <c r="A19" s="142">
        <v>211181828</v>
      </c>
      <c r="B19" s="82" t="s">
        <v>26</v>
      </c>
      <c r="C19" s="142" t="s">
        <v>132</v>
      </c>
      <c r="D19" s="142" t="s">
        <v>133</v>
      </c>
      <c r="E19" s="128"/>
      <c r="F19" s="149" t="s">
        <v>495</v>
      </c>
      <c r="G19" s="21">
        <v>3</v>
      </c>
      <c r="H19" s="21" t="s">
        <v>541</v>
      </c>
      <c r="I19" s="149">
        <v>2.65</v>
      </c>
      <c r="J19" s="21">
        <v>4</v>
      </c>
      <c r="K19" s="146">
        <v>22</v>
      </c>
      <c r="L19" s="142">
        <v>4</v>
      </c>
      <c r="M19" s="3">
        <f t="shared" si="0"/>
        <v>11</v>
      </c>
      <c r="N19" s="2"/>
      <c r="O19" s="20"/>
    </row>
    <row r="20" spans="1:15" ht="12.75">
      <c r="A20" s="142">
        <v>211182470</v>
      </c>
      <c r="B20" s="168" t="s">
        <v>26</v>
      </c>
      <c r="C20" s="142" t="s">
        <v>140</v>
      </c>
      <c r="D20" s="142" t="s">
        <v>99</v>
      </c>
      <c r="E20" s="2"/>
      <c r="F20" s="150" t="s">
        <v>521</v>
      </c>
      <c r="G20" s="142">
        <v>1</v>
      </c>
      <c r="H20" s="21" t="s">
        <v>534</v>
      </c>
      <c r="I20" s="142">
        <v>5.73</v>
      </c>
      <c r="J20" s="202">
        <v>1</v>
      </c>
      <c r="K20" s="142">
        <v>20</v>
      </c>
      <c r="L20" s="142">
        <v>1</v>
      </c>
      <c r="M20" s="3">
        <f t="shared" si="0"/>
        <v>3</v>
      </c>
      <c r="N20" s="2"/>
      <c r="O20" s="193">
        <f>(M17+M18+M19+M20)</f>
        <v>45</v>
      </c>
    </row>
    <row r="21" spans="1:16" ht="12.75">
      <c r="A21" s="142"/>
      <c r="B21" s="168"/>
      <c r="C21" s="142"/>
      <c r="D21" s="142"/>
      <c r="E21" s="2"/>
      <c r="F21" s="150"/>
      <c r="G21" s="142"/>
      <c r="H21" s="21"/>
      <c r="I21" s="142"/>
      <c r="J21" s="202"/>
      <c r="K21" s="142"/>
      <c r="L21" s="142"/>
      <c r="M21" s="3"/>
      <c r="N21" s="2"/>
      <c r="O21" s="9"/>
      <c r="P21" s="10"/>
    </row>
    <row r="22" spans="1:15" ht="12.75">
      <c r="A22" s="2"/>
      <c r="B22" s="2"/>
      <c r="C22" s="2"/>
      <c r="D22" s="2"/>
      <c r="E22" s="2"/>
      <c r="F22" s="150"/>
      <c r="G22" s="142"/>
      <c r="H22" s="142"/>
      <c r="I22" s="150"/>
      <c r="J22" s="142"/>
      <c r="K22" s="142"/>
      <c r="L22" s="142"/>
      <c r="M22" s="7">
        <f aca="true" t="shared" si="1" ref="M22:M51">(G22+J22+L22)</f>
        <v>0</v>
      </c>
      <c r="N22" s="2"/>
      <c r="O22" s="20"/>
    </row>
    <row r="23" spans="1:15" ht="12.75">
      <c r="A23" s="2"/>
      <c r="B23" s="2"/>
      <c r="C23" s="2"/>
      <c r="D23" s="2"/>
      <c r="E23" s="2"/>
      <c r="F23" s="27"/>
      <c r="G23" s="2"/>
      <c r="H23" s="2"/>
      <c r="I23" s="27"/>
      <c r="J23" s="2"/>
      <c r="K23" s="2"/>
      <c r="L23" s="2"/>
      <c r="M23" s="7">
        <f t="shared" si="1"/>
        <v>0</v>
      </c>
      <c r="N23" s="2"/>
      <c r="O23" s="20"/>
    </row>
    <row r="24" spans="1:15" ht="12.75">
      <c r="A24" s="142"/>
      <c r="B24" s="142"/>
      <c r="C24" s="142"/>
      <c r="D24" s="14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20"/>
    </row>
    <row r="25" spans="1:15" ht="12.75">
      <c r="A25" s="2"/>
      <c r="B25" s="2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20"/>
    </row>
    <row r="26" spans="1:15" ht="12.75">
      <c r="A26" s="2"/>
      <c r="B26" s="2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3"/>
    </row>
    <row r="27" spans="1:15" ht="12.75">
      <c r="A27" s="2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3"/>
    </row>
    <row r="28" spans="1:15" ht="12.75">
      <c r="A28" s="2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3"/>
    </row>
    <row r="29" spans="1:15" ht="12.75">
      <c r="A29" s="2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3"/>
    </row>
    <row r="30" spans="1:15" ht="12.75">
      <c r="A30" s="2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3"/>
    </row>
    <row r="31" spans="1:15" ht="12.75">
      <c r="A31" s="2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3"/>
    </row>
    <row r="32" spans="1:15" ht="12.75">
      <c r="A32" s="2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3"/>
    </row>
    <row r="33" spans="1:15" ht="12.75">
      <c r="A33" s="2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3"/>
    </row>
    <row r="34" spans="1:15" ht="12.75">
      <c r="A34" s="2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3"/>
    </row>
    <row r="35" spans="1:15" ht="12.75">
      <c r="A35" s="2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3"/>
    </row>
    <row r="36" spans="1:15" ht="12.75">
      <c r="A36" s="2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3"/>
    </row>
    <row r="37" spans="1:15" ht="12.75">
      <c r="A37" s="2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3"/>
    </row>
    <row r="38" spans="1:15" ht="12.75">
      <c r="A38" s="2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3"/>
    </row>
    <row r="39" spans="1:15" ht="12.75">
      <c r="A39" s="2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3"/>
    </row>
    <row r="40" spans="1:15" ht="12.75">
      <c r="A40" s="2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3"/>
    </row>
    <row r="41" spans="1:15" ht="12.75">
      <c r="A41" s="2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3"/>
    </row>
    <row r="42" spans="1:15" ht="12.75">
      <c r="A42" s="2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3"/>
    </row>
    <row r="43" spans="1:15" ht="12.75">
      <c r="A43" s="2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3"/>
    </row>
    <row r="44" spans="1:15" ht="12.75">
      <c r="A44" s="2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3"/>
    </row>
    <row r="45" spans="1:15" ht="12.75">
      <c r="A45" s="2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3"/>
    </row>
    <row r="46" spans="1:15" ht="12.75">
      <c r="A46" s="2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3"/>
    </row>
    <row r="47" spans="1:15" ht="12.75">
      <c r="A47" s="2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3"/>
    </row>
    <row r="48" spans="1:15" ht="12.75">
      <c r="A48" s="2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3"/>
    </row>
    <row r="49" spans="1:15" ht="12.75">
      <c r="A49" s="2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3"/>
    </row>
    <row r="50" spans="1:15" ht="12.75">
      <c r="A50" s="2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3"/>
    </row>
    <row r="51" spans="1:15" ht="12.75">
      <c r="A51" s="2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3"/>
    </row>
  </sheetData>
  <sheetProtection/>
  <printOptions/>
  <pageMargins left="0.2362204724409449" right="0.2362204724409449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28125" style="0" customWidth="1"/>
    <col min="2" max="2" width="4.57421875" style="0" customWidth="1"/>
    <col min="3" max="3" width="14.421875" style="0" bestFit="1" customWidth="1"/>
    <col min="4" max="4" width="11.28125" style="0" bestFit="1" customWidth="1"/>
    <col min="5" max="5" width="3.421875" style="0" customWidth="1"/>
    <col min="6" max="6" width="6.7109375" style="25" customWidth="1"/>
    <col min="7" max="7" width="4.7109375" style="0" customWidth="1"/>
    <col min="8" max="8" width="6.7109375" style="0" customWidth="1"/>
    <col min="9" max="9" width="6.57421875" style="22" bestFit="1" customWidth="1"/>
    <col min="10" max="10" width="4.421875" style="0" customWidth="1"/>
    <col min="11" max="11" width="8.57421875" style="0" bestFit="1" customWidth="1"/>
    <col min="12" max="12" width="4.7109375" style="0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21" thickBot="1">
      <c r="B1" s="50" t="s">
        <v>56</v>
      </c>
      <c r="C1" s="51"/>
      <c r="D1" s="51"/>
      <c r="E1" s="51"/>
      <c r="F1" s="52"/>
      <c r="G1" s="51"/>
      <c r="H1" s="51"/>
      <c r="I1" s="62"/>
      <c r="J1" s="51"/>
      <c r="K1" s="55"/>
      <c r="L1" s="63"/>
      <c r="M1" s="50" t="s">
        <v>0</v>
      </c>
      <c r="N1" s="51"/>
      <c r="O1" s="61">
        <v>51</v>
      </c>
    </row>
    <row r="3" ht="13.5" thickBot="1"/>
    <row r="4" spans="1:15" ht="13.5" thickBot="1">
      <c r="A4" s="117" t="s">
        <v>21</v>
      </c>
      <c r="B4" s="6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184">
        <v>212442320</v>
      </c>
      <c r="B5" s="180" t="s">
        <v>25</v>
      </c>
      <c r="C5" s="180" t="s">
        <v>107</v>
      </c>
      <c r="D5" s="180" t="s">
        <v>108</v>
      </c>
      <c r="E5" s="154" t="s">
        <v>463</v>
      </c>
      <c r="F5" s="167" t="s">
        <v>466</v>
      </c>
      <c r="G5" s="13">
        <v>19</v>
      </c>
      <c r="H5" s="154" t="s">
        <v>540</v>
      </c>
      <c r="I5" s="32">
        <v>117</v>
      </c>
      <c r="J5" s="13">
        <v>21</v>
      </c>
      <c r="K5" s="46">
        <v>23</v>
      </c>
      <c r="L5" s="5">
        <v>18</v>
      </c>
      <c r="M5" s="7">
        <f>(G5+J5+L5)</f>
        <v>58</v>
      </c>
      <c r="N5" s="5"/>
      <c r="O5" s="69"/>
    </row>
    <row r="6" spans="1:15" ht="12.75">
      <c r="A6" s="184">
        <v>212442659</v>
      </c>
      <c r="B6" s="180" t="s">
        <v>25</v>
      </c>
      <c r="C6" s="180" t="s">
        <v>109</v>
      </c>
      <c r="D6" s="180" t="s">
        <v>70</v>
      </c>
      <c r="E6" s="14"/>
      <c r="F6" s="26" t="s">
        <v>426</v>
      </c>
      <c r="G6" s="14">
        <v>24</v>
      </c>
      <c r="H6" s="21" t="s">
        <v>540</v>
      </c>
      <c r="I6" s="23">
        <v>110</v>
      </c>
      <c r="J6" s="14">
        <v>14</v>
      </c>
      <c r="K6" s="45">
        <v>19</v>
      </c>
      <c r="L6" s="2">
        <v>10</v>
      </c>
      <c r="M6" s="7">
        <f>(G6+J6+L6)</f>
        <v>48</v>
      </c>
      <c r="N6" s="2"/>
      <c r="O6" s="71"/>
    </row>
    <row r="7" spans="1:15" ht="12.75">
      <c r="A7" s="184">
        <v>212449313</v>
      </c>
      <c r="B7" s="180" t="s">
        <v>25</v>
      </c>
      <c r="C7" s="180" t="s">
        <v>110</v>
      </c>
      <c r="D7" s="180" t="s">
        <v>111</v>
      </c>
      <c r="E7" s="14"/>
      <c r="F7" s="160" t="s">
        <v>427</v>
      </c>
      <c r="G7" s="161">
        <v>21</v>
      </c>
      <c r="H7" s="161" t="s">
        <v>540</v>
      </c>
      <c r="I7" s="162">
        <v>110</v>
      </c>
      <c r="J7" s="161">
        <v>14</v>
      </c>
      <c r="K7" s="163">
        <v>16</v>
      </c>
      <c r="L7" s="164">
        <v>2</v>
      </c>
      <c r="M7" s="159">
        <f>(G7+J7+L7)</f>
        <v>37</v>
      </c>
      <c r="N7" s="2"/>
      <c r="O7" s="71"/>
    </row>
    <row r="8" spans="1:15" ht="12.75">
      <c r="A8" s="143">
        <v>212443744</v>
      </c>
      <c r="B8" s="142" t="s">
        <v>26</v>
      </c>
      <c r="C8" s="142" t="s">
        <v>302</v>
      </c>
      <c r="D8" s="142" t="s">
        <v>96</v>
      </c>
      <c r="E8" s="14"/>
      <c r="F8" s="149" t="s">
        <v>437</v>
      </c>
      <c r="G8" s="14">
        <v>12</v>
      </c>
      <c r="H8" s="21" t="s">
        <v>541</v>
      </c>
      <c r="I8" s="23">
        <v>2.9</v>
      </c>
      <c r="J8" s="14">
        <v>7</v>
      </c>
      <c r="K8" s="2">
        <v>32</v>
      </c>
      <c r="L8" s="2">
        <v>18</v>
      </c>
      <c r="M8" s="7">
        <f>(G8+J8+L8)</f>
        <v>37</v>
      </c>
      <c r="N8" s="2"/>
      <c r="O8" s="72">
        <f>(M5+M6+M7+M8)</f>
        <v>180</v>
      </c>
    </row>
    <row r="9" spans="1:15" ht="12.75">
      <c r="A9" s="143">
        <v>212447241</v>
      </c>
      <c r="B9" s="142" t="s">
        <v>26</v>
      </c>
      <c r="C9" s="142" t="s">
        <v>303</v>
      </c>
      <c r="D9" s="142" t="s">
        <v>304</v>
      </c>
      <c r="E9" s="14"/>
      <c r="F9" s="160" t="s">
        <v>532</v>
      </c>
      <c r="G9" s="161">
        <v>13</v>
      </c>
      <c r="H9" s="21" t="s">
        <v>541</v>
      </c>
      <c r="I9" s="162">
        <v>3.1</v>
      </c>
      <c r="J9" s="161">
        <v>10</v>
      </c>
      <c r="K9" s="163">
        <v>26</v>
      </c>
      <c r="L9" s="164">
        <v>12</v>
      </c>
      <c r="M9" s="159">
        <f>(G9+J9+L9)</f>
        <v>35</v>
      </c>
      <c r="N9" s="2"/>
      <c r="O9" s="73"/>
    </row>
    <row r="10" spans="1:15" ht="12.75">
      <c r="A10" s="120"/>
      <c r="B10" s="165"/>
      <c r="C10" s="121"/>
      <c r="D10" s="121"/>
      <c r="E10" s="14"/>
      <c r="F10" s="160"/>
      <c r="G10" s="161"/>
      <c r="H10" s="161"/>
      <c r="I10" s="162"/>
      <c r="J10" s="161"/>
      <c r="K10" s="164"/>
      <c r="L10" s="164"/>
      <c r="M10" s="159">
        <f aca="true" t="shared" si="0" ref="M10:M16">(G10+J10+L10)</f>
        <v>0</v>
      </c>
      <c r="N10" s="2"/>
      <c r="O10" s="71"/>
    </row>
    <row r="11" spans="1:15" ht="12.75">
      <c r="A11" s="70"/>
      <c r="B11" s="2"/>
      <c r="C11" s="2"/>
      <c r="D11" s="2"/>
      <c r="E11" s="14"/>
      <c r="F11" s="26"/>
      <c r="G11" s="14"/>
      <c r="H11" s="21"/>
      <c r="I11" s="23"/>
      <c r="J11" s="14"/>
      <c r="K11" s="45"/>
      <c r="L11" s="2"/>
      <c r="M11" s="7">
        <f t="shared" si="0"/>
        <v>0</v>
      </c>
      <c r="N11" s="2"/>
      <c r="O11" s="71"/>
    </row>
    <row r="12" spans="1:15" ht="12.75">
      <c r="A12" s="122"/>
      <c r="B12" s="123"/>
      <c r="C12" s="123"/>
      <c r="D12" s="123"/>
      <c r="E12" s="14"/>
      <c r="F12" s="160"/>
      <c r="G12" s="161"/>
      <c r="H12" s="161"/>
      <c r="I12" s="162"/>
      <c r="J12" s="161"/>
      <c r="K12" s="163"/>
      <c r="L12" s="164"/>
      <c r="M12" s="159">
        <f t="shared" si="0"/>
        <v>0</v>
      </c>
      <c r="N12" s="2"/>
      <c r="O12" s="191">
        <f>(M9+M10+M11+M12)</f>
        <v>35</v>
      </c>
    </row>
    <row r="13" spans="1:15" ht="12.75">
      <c r="A13" s="70"/>
      <c r="B13" s="2"/>
      <c r="C13" s="2"/>
      <c r="D13" s="2"/>
      <c r="E13" s="14"/>
      <c r="F13" s="26"/>
      <c r="G13" s="14"/>
      <c r="H13" s="21"/>
      <c r="I13" s="23"/>
      <c r="J13" s="14"/>
      <c r="K13" s="2"/>
      <c r="L13" s="2"/>
      <c r="M13" s="7">
        <f t="shared" si="0"/>
        <v>0</v>
      </c>
      <c r="N13" s="2"/>
      <c r="O13" s="191"/>
    </row>
    <row r="14" spans="1:15" ht="12.75">
      <c r="A14" s="122"/>
      <c r="B14" s="123"/>
      <c r="C14" s="123"/>
      <c r="D14" s="123"/>
      <c r="E14" s="14"/>
      <c r="F14" s="160"/>
      <c r="G14" s="161"/>
      <c r="H14" s="161"/>
      <c r="I14" s="162"/>
      <c r="J14" s="161"/>
      <c r="K14" s="164"/>
      <c r="L14" s="164"/>
      <c r="M14" s="159">
        <f t="shared" si="0"/>
        <v>0</v>
      </c>
      <c r="N14" s="2"/>
      <c r="O14" s="191"/>
    </row>
    <row r="15" spans="1:15" ht="12.75">
      <c r="A15" s="171"/>
      <c r="B15" s="172"/>
      <c r="C15" s="173"/>
      <c r="D15" s="173"/>
      <c r="E15" s="14"/>
      <c r="F15" s="160"/>
      <c r="G15" s="161"/>
      <c r="H15" s="161"/>
      <c r="I15" s="162"/>
      <c r="J15" s="161"/>
      <c r="K15" s="163"/>
      <c r="L15" s="164"/>
      <c r="M15" s="159">
        <f t="shared" si="0"/>
        <v>0</v>
      </c>
      <c r="N15" s="2"/>
      <c r="O15" s="191"/>
    </row>
    <row r="16" spans="1:15" ht="12.75">
      <c r="A16" s="2"/>
      <c r="B16" s="2"/>
      <c r="C16" s="2"/>
      <c r="D16" s="2"/>
      <c r="E16" s="67"/>
      <c r="F16" s="26"/>
      <c r="G16" s="14"/>
      <c r="H16" s="14"/>
      <c r="I16" s="23"/>
      <c r="J16" s="14"/>
      <c r="K16" s="2"/>
      <c r="L16" s="2"/>
      <c r="M16" s="7">
        <f t="shared" si="0"/>
        <v>0</v>
      </c>
      <c r="N16" s="2"/>
      <c r="O16" s="191"/>
    </row>
    <row r="17" spans="1:15" ht="12.75">
      <c r="A17" s="99"/>
      <c r="B17" s="174"/>
      <c r="C17" s="13"/>
      <c r="D17" s="13"/>
      <c r="E17" s="14"/>
      <c r="F17" s="26"/>
      <c r="G17" s="14"/>
      <c r="H17" s="14"/>
      <c r="I17" s="23"/>
      <c r="J17" s="14"/>
      <c r="K17" s="2"/>
      <c r="L17" s="2"/>
      <c r="M17" s="7">
        <f aca="true" t="shared" si="1" ref="M17:M53">(G17+J17+L17)</f>
        <v>0</v>
      </c>
      <c r="N17" s="2"/>
      <c r="O17" s="71"/>
    </row>
    <row r="18" spans="1:15" ht="12.75">
      <c r="A18" s="70"/>
      <c r="B18" s="67"/>
      <c r="C18" s="14"/>
      <c r="D18" s="14"/>
      <c r="E18" s="14"/>
      <c r="F18" s="26"/>
      <c r="G18" s="14"/>
      <c r="H18" s="14"/>
      <c r="I18" s="23"/>
      <c r="J18" s="14"/>
      <c r="K18" s="2"/>
      <c r="L18" s="2"/>
      <c r="M18" s="7">
        <f t="shared" si="1"/>
        <v>0</v>
      </c>
      <c r="N18" s="2"/>
      <c r="O18" s="71"/>
    </row>
    <row r="19" spans="1:18" ht="12.75">
      <c r="A19" s="70"/>
      <c r="B19" s="68"/>
      <c r="C19" s="2"/>
      <c r="D19" s="2"/>
      <c r="E19" s="2"/>
      <c r="F19" s="27"/>
      <c r="G19" s="2"/>
      <c r="H19" s="2"/>
      <c r="I19" s="24"/>
      <c r="J19" s="2"/>
      <c r="K19" s="2"/>
      <c r="L19" s="2"/>
      <c r="M19" s="7">
        <f t="shared" si="1"/>
        <v>0</v>
      </c>
      <c r="N19" s="2"/>
      <c r="O19" s="71"/>
      <c r="R19" s="144" t="s">
        <v>119</v>
      </c>
    </row>
    <row r="20" spans="1:15" ht="12.75">
      <c r="A20" s="70"/>
      <c r="B20" s="68"/>
      <c r="C20" s="2"/>
      <c r="D20" s="2"/>
      <c r="E20" s="2"/>
      <c r="F20" s="27"/>
      <c r="G20" s="2"/>
      <c r="H20" s="2"/>
      <c r="I20" s="24"/>
      <c r="J20" s="2"/>
      <c r="K20" s="2"/>
      <c r="L20" s="2"/>
      <c r="M20" s="7">
        <f t="shared" si="1"/>
        <v>0</v>
      </c>
      <c r="N20" s="2"/>
      <c r="O20" s="71"/>
    </row>
    <row r="21" spans="1:15" ht="12.75">
      <c r="A21" s="70"/>
      <c r="B21" s="68"/>
      <c r="C21" s="2"/>
      <c r="D21" s="2"/>
      <c r="E21" s="2"/>
      <c r="F21" s="27"/>
      <c r="G21" s="2"/>
      <c r="H21" s="2"/>
      <c r="I21" s="24"/>
      <c r="J21" s="2"/>
      <c r="K21" s="2"/>
      <c r="L21" s="2"/>
      <c r="M21" s="7">
        <f t="shared" si="1"/>
        <v>0</v>
      </c>
      <c r="N21" s="2"/>
      <c r="O21" s="71"/>
    </row>
    <row r="22" spans="1:15" ht="12.75">
      <c r="A22" s="70"/>
      <c r="B22" s="68"/>
      <c r="C22" s="2"/>
      <c r="D22" s="2"/>
      <c r="E22" s="2"/>
      <c r="F22" s="27"/>
      <c r="G22" s="2"/>
      <c r="H22" s="2"/>
      <c r="I22" s="24"/>
      <c r="J22" s="2"/>
      <c r="K22" s="2"/>
      <c r="L22" s="2"/>
      <c r="M22" s="7">
        <f t="shared" si="1"/>
        <v>0</v>
      </c>
      <c r="N22" s="2"/>
      <c r="O22" s="71"/>
    </row>
    <row r="23" spans="1:16" ht="12.75">
      <c r="A23" s="70"/>
      <c r="B23" s="68"/>
      <c r="C23" s="2"/>
      <c r="D23" s="2"/>
      <c r="E23" s="2"/>
      <c r="F23" s="27"/>
      <c r="G23" s="2"/>
      <c r="H23" s="2"/>
      <c r="I23" s="24"/>
      <c r="J23" s="2"/>
      <c r="K23" s="2"/>
      <c r="L23" s="2"/>
      <c r="M23" s="7">
        <f t="shared" si="1"/>
        <v>0</v>
      </c>
      <c r="N23" s="2"/>
      <c r="O23" s="71"/>
      <c r="P23" s="10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4"/>
      <c r="J24" s="2"/>
      <c r="K24" s="2"/>
      <c r="L24" s="2"/>
      <c r="M24" s="7">
        <f t="shared" si="1"/>
        <v>0</v>
      </c>
      <c r="N24" s="2"/>
      <c r="O24" s="71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4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4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4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4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4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4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4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4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4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4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4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4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4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4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4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4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4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4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4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4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4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4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4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4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4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4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4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4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8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24" right="0.25" top="0.984251968503937" bottom="0.5905511811023623" header="0.5118110236220472" footer="0.5118110236220472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10.28125" style="12" customWidth="1"/>
    <col min="2" max="2" width="4.140625" style="12" customWidth="1"/>
    <col min="3" max="3" width="15.28125" style="12" bestFit="1" customWidth="1"/>
    <col min="4" max="4" width="15.140625" style="12" customWidth="1"/>
    <col min="5" max="5" width="3.421875" style="12" customWidth="1"/>
    <col min="6" max="6" width="6.7109375" style="29" customWidth="1"/>
    <col min="7" max="7" width="6.140625" style="12" customWidth="1"/>
    <col min="8" max="8" width="6.7109375" style="12" customWidth="1"/>
    <col min="9" max="9" width="6.140625" style="29" customWidth="1"/>
    <col min="10" max="10" width="4.7109375" style="12" customWidth="1"/>
    <col min="11" max="11" width="6.28125" style="12" customWidth="1"/>
    <col min="12" max="12" width="4.7109375" style="12" customWidth="1"/>
    <col min="13" max="13" width="6.7109375" style="16" customWidth="1"/>
    <col min="14" max="14" width="3.7109375" style="12" customWidth="1"/>
    <col min="15" max="15" width="5.28125" style="16" customWidth="1"/>
    <col min="16" max="16384" width="11.421875" style="12" customWidth="1"/>
  </cols>
  <sheetData>
    <row r="1" spans="2:15" ht="21" thickBot="1">
      <c r="B1" s="50" t="s">
        <v>58</v>
      </c>
      <c r="C1" s="51"/>
      <c r="D1" s="51"/>
      <c r="E1" s="51"/>
      <c r="F1" s="52"/>
      <c r="G1" s="51"/>
      <c r="H1" s="51"/>
      <c r="I1" s="53"/>
      <c r="J1" s="50"/>
      <c r="K1" s="55"/>
      <c r="L1" s="55" t="s">
        <v>53</v>
      </c>
      <c r="M1" s="57"/>
      <c r="N1" s="51"/>
      <c r="O1" s="61">
        <v>51</v>
      </c>
    </row>
    <row r="3" ht="13.5" thickBot="1"/>
    <row r="4" spans="1:15" ht="13.5" thickBot="1">
      <c r="A4" s="118" t="s">
        <v>22</v>
      </c>
      <c r="B4" s="119" t="s">
        <v>1</v>
      </c>
      <c r="C4" s="17" t="s">
        <v>15</v>
      </c>
      <c r="D4" s="17" t="s">
        <v>16</v>
      </c>
      <c r="E4" s="17" t="s">
        <v>2</v>
      </c>
      <c r="F4" s="35" t="s">
        <v>3</v>
      </c>
      <c r="G4" s="17" t="s">
        <v>4</v>
      </c>
      <c r="H4" s="17" t="s">
        <v>5</v>
      </c>
      <c r="I4" s="35" t="s">
        <v>3</v>
      </c>
      <c r="J4" s="17" t="s">
        <v>4</v>
      </c>
      <c r="K4" s="17" t="s">
        <v>24</v>
      </c>
      <c r="L4" s="17" t="s">
        <v>4</v>
      </c>
      <c r="M4" s="17" t="s">
        <v>6</v>
      </c>
      <c r="N4" s="18"/>
      <c r="O4" s="17" t="s">
        <v>7</v>
      </c>
    </row>
    <row r="5" spans="1:15" ht="12.75">
      <c r="A5" s="183">
        <v>212280005</v>
      </c>
      <c r="B5" s="178" t="s">
        <v>25</v>
      </c>
      <c r="C5" s="178" t="s">
        <v>155</v>
      </c>
      <c r="D5" s="178" t="s">
        <v>156</v>
      </c>
      <c r="E5" s="126"/>
      <c r="F5" s="126" t="s">
        <v>462</v>
      </c>
      <c r="G5" s="125">
        <v>17</v>
      </c>
      <c r="H5" s="126" t="s">
        <v>541</v>
      </c>
      <c r="I5" s="125">
        <v>3.25</v>
      </c>
      <c r="J5" s="126">
        <v>17</v>
      </c>
      <c r="K5" s="126">
        <v>18</v>
      </c>
      <c r="L5" s="126">
        <v>8</v>
      </c>
      <c r="M5" s="19">
        <f aca="true" t="shared" si="0" ref="M5:M12">(G5+J5+L5)</f>
        <v>42</v>
      </c>
      <c r="N5" s="13"/>
      <c r="O5" s="19"/>
    </row>
    <row r="6" spans="1:15" ht="12.75">
      <c r="A6" s="184">
        <v>212280826</v>
      </c>
      <c r="B6" s="180" t="s">
        <v>25</v>
      </c>
      <c r="C6" s="180" t="s">
        <v>149</v>
      </c>
      <c r="D6" s="180" t="s">
        <v>150</v>
      </c>
      <c r="E6" s="14"/>
      <c r="F6" s="14" t="s">
        <v>403</v>
      </c>
      <c r="G6" s="26">
        <v>11</v>
      </c>
      <c r="H6" s="126" t="s">
        <v>541</v>
      </c>
      <c r="I6" s="26">
        <v>3.08</v>
      </c>
      <c r="J6" s="14">
        <v>14</v>
      </c>
      <c r="K6" s="14">
        <v>19</v>
      </c>
      <c r="L6" s="14">
        <v>10</v>
      </c>
      <c r="M6" s="19">
        <f t="shared" si="0"/>
        <v>35</v>
      </c>
      <c r="N6" s="14"/>
      <c r="O6" s="20"/>
    </row>
    <row r="7" spans="1:15" ht="12.75">
      <c r="A7" s="184">
        <v>212289797</v>
      </c>
      <c r="B7" s="180" t="s">
        <v>25</v>
      </c>
      <c r="C7" s="180" t="s">
        <v>145</v>
      </c>
      <c r="D7" s="180" t="s">
        <v>146</v>
      </c>
      <c r="E7" s="14"/>
      <c r="F7" s="14" t="s">
        <v>424</v>
      </c>
      <c r="G7" s="26">
        <v>7</v>
      </c>
      <c r="H7" s="126" t="s">
        <v>541</v>
      </c>
      <c r="I7" s="26">
        <v>2.7</v>
      </c>
      <c r="J7" s="14">
        <v>8</v>
      </c>
      <c r="K7" s="14">
        <v>19</v>
      </c>
      <c r="L7" s="14">
        <v>10</v>
      </c>
      <c r="M7" s="19">
        <f t="shared" si="0"/>
        <v>25</v>
      </c>
      <c r="N7" s="14"/>
      <c r="O7" s="20"/>
    </row>
    <row r="8" spans="1:15" ht="12.75">
      <c r="A8" s="184">
        <v>212289214</v>
      </c>
      <c r="B8" s="180" t="s">
        <v>25</v>
      </c>
      <c r="C8" s="180" t="s">
        <v>157</v>
      </c>
      <c r="D8" s="180" t="s">
        <v>158</v>
      </c>
      <c r="E8" s="128"/>
      <c r="F8" s="128" t="s">
        <v>422</v>
      </c>
      <c r="G8" s="129">
        <v>10</v>
      </c>
      <c r="H8" s="126" t="s">
        <v>541</v>
      </c>
      <c r="I8" s="129">
        <v>2.82</v>
      </c>
      <c r="J8" s="128">
        <v>11</v>
      </c>
      <c r="K8" s="128">
        <v>10</v>
      </c>
      <c r="L8" s="128">
        <v>1</v>
      </c>
      <c r="M8" s="19">
        <f t="shared" si="0"/>
        <v>22</v>
      </c>
      <c r="N8" s="14"/>
      <c r="O8" s="4">
        <f>(M5+M6+M7+M8)</f>
        <v>124</v>
      </c>
    </row>
    <row r="9" spans="1:15" ht="12.75">
      <c r="A9" s="184">
        <v>212280946</v>
      </c>
      <c r="B9" s="180" t="s">
        <v>25</v>
      </c>
      <c r="C9" s="180" t="s">
        <v>151</v>
      </c>
      <c r="D9" s="180" t="s">
        <v>152</v>
      </c>
      <c r="E9" s="128"/>
      <c r="F9" s="128" t="s">
        <v>401</v>
      </c>
      <c r="G9" s="129">
        <v>10</v>
      </c>
      <c r="H9" s="126" t="s">
        <v>541</v>
      </c>
      <c r="I9" s="129">
        <v>2.62</v>
      </c>
      <c r="J9" s="128">
        <v>6</v>
      </c>
      <c r="K9" s="128">
        <v>16</v>
      </c>
      <c r="L9" s="128">
        <v>2</v>
      </c>
      <c r="M9" s="19">
        <f t="shared" si="0"/>
        <v>18</v>
      </c>
      <c r="N9" s="14"/>
      <c r="O9" s="20"/>
    </row>
    <row r="10" spans="1:15" ht="12.75">
      <c r="A10" s="184">
        <v>212284959</v>
      </c>
      <c r="B10" s="180" t="s">
        <v>25</v>
      </c>
      <c r="C10" s="180" t="s">
        <v>143</v>
      </c>
      <c r="D10" s="180" t="s">
        <v>144</v>
      </c>
      <c r="E10" s="128"/>
      <c r="F10" s="128" t="s">
        <v>402</v>
      </c>
      <c r="G10" s="129">
        <v>11</v>
      </c>
      <c r="H10" s="126" t="s">
        <v>541</v>
      </c>
      <c r="I10" s="129">
        <v>2.05</v>
      </c>
      <c r="J10" s="128">
        <v>1</v>
      </c>
      <c r="K10" s="128">
        <v>9</v>
      </c>
      <c r="L10" s="128">
        <v>1</v>
      </c>
      <c r="M10" s="19">
        <f t="shared" si="0"/>
        <v>13</v>
      </c>
      <c r="N10" s="14"/>
      <c r="O10" s="20"/>
    </row>
    <row r="11" spans="1:15" ht="12.75">
      <c r="A11" s="184">
        <v>212280823</v>
      </c>
      <c r="B11" s="180" t="s">
        <v>25</v>
      </c>
      <c r="C11" s="180" t="s">
        <v>153</v>
      </c>
      <c r="D11" s="180" t="s">
        <v>154</v>
      </c>
      <c r="E11" s="128"/>
      <c r="F11" s="128" t="s">
        <v>404</v>
      </c>
      <c r="G11" s="129">
        <v>10</v>
      </c>
      <c r="H11" s="126" t="s">
        <v>541</v>
      </c>
      <c r="I11" s="129">
        <v>2.32</v>
      </c>
      <c r="J11" s="128">
        <v>2</v>
      </c>
      <c r="K11" s="128">
        <v>13</v>
      </c>
      <c r="L11" s="128">
        <v>1</v>
      </c>
      <c r="M11" s="19">
        <f t="shared" si="0"/>
        <v>13</v>
      </c>
      <c r="N11" s="14"/>
      <c r="O11" s="20"/>
    </row>
    <row r="12" spans="1:15" ht="12.75">
      <c r="A12" s="185">
        <v>212286382</v>
      </c>
      <c r="B12" s="182" t="s">
        <v>25</v>
      </c>
      <c r="C12" s="182" t="s">
        <v>147</v>
      </c>
      <c r="D12" s="182" t="s">
        <v>148</v>
      </c>
      <c r="E12" s="14"/>
      <c r="F12" s="14" t="s">
        <v>423</v>
      </c>
      <c r="G12" s="26">
        <v>3</v>
      </c>
      <c r="H12" s="126" t="s">
        <v>541</v>
      </c>
      <c r="I12" s="26">
        <v>2.45</v>
      </c>
      <c r="J12" s="14">
        <v>5</v>
      </c>
      <c r="K12" s="14">
        <v>15</v>
      </c>
      <c r="L12" s="14">
        <v>1</v>
      </c>
      <c r="M12" s="19">
        <f t="shared" si="0"/>
        <v>9</v>
      </c>
      <c r="N12" s="14"/>
      <c r="O12" s="4">
        <f>(M9+M10+M11+M12)</f>
        <v>53</v>
      </c>
    </row>
    <row r="13" spans="1:15" ht="12.75">
      <c r="A13" s="184"/>
      <c r="B13" s="180"/>
      <c r="C13" s="180"/>
      <c r="D13" s="180"/>
      <c r="E13" s="128"/>
      <c r="F13" s="129"/>
      <c r="G13" s="128"/>
      <c r="H13" s="153"/>
      <c r="I13" s="129"/>
      <c r="J13" s="128"/>
      <c r="K13" s="128"/>
      <c r="L13" s="128"/>
      <c r="M13" s="19">
        <f aca="true" t="shared" si="1" ref="M13:M25">(G13+J13+L13)</f>
        <v>0</v>
      </c>
      <c r="N13" s="14"/>
      <c r="O13" s="20"/>
    </row>
    <row r="14" spans="1:15" ht="12.75">
      <c r="A14" s="184"/>
      <c r="B14" s="180"/>
      <c r="C14" s="180"/>
      <c r="D14" s="180"/>
      <c r="E14" s="128"/>
      <c r="F14" s="129"/>
      <c r="G14" s="128"/>
      <c r="H14" s="153"/>
      <c r="I14" s="129"/>
      <c r="J14" s="128"/>
      <c r="K14" s="128"/>
      <c r="L14" s="128"/>
      <c r="M14" s="19">
        <f t="shared" si="1"/>
        <v>0</v>
      </c>
      <c r="N14" s="14"/>
      <c r="O14" s="20"/>
    </row>
    <row r="15" spans="1:15" ht="12.75">
      <c r="A15" s="122"/>
      <c r="B15" s="123"/>
      <c r="C15" s="123"/>
      <c r="D15" s="123"/>
      <c r="E15" s="128"/>
      <c r="F15" s="129"/>
      <c r="G15" s="128"/>
      <c r="H15" s="153"/>
      <c r="I15" s="129"/>
      <c r="J15" s="128"/>
      <c r="K15" s="128"/>
      <c r="L15" s="128"/>
      <c r="M15" s="19">
        <f t="shared" si="1"/>
        <v>0</v>
      </c>
      <c r="N15" s="14"/>
      <c r="O15" s="20"/>
    </row>
    <row r="16" spans="1:15" ht="12.75">
      <c r="A16" s="122"/>
      <c r="B16" s="123"/>
      <c r="C16" s="123"/>
      <c r="D16" s="123"/>
      <c r="E16" s="128"/>
      <c r="F16" s="129"/>
      <c r="G16" s="128"/>
      <c r="H16" s="153"/>
      <c r="I16" s="129"/>
      <c r="J16" s="128"/>
      <c r="K16" s="128"/>
      <c r="L16" s="128"/>
      <c r="M16" s="19">
        <f t="shared" si="1"/>
        <v>0</v>
      </c>
      <c r="N16" s="14"/>
      <c r="O16" s="4">
        <f>(M13+M14+M15+M18)</f>
        <v>0</v>
      </c>
    </row>
    <row r="17" spans="1:15" ht="12.75">
      <c r="A17" s="122"/>
      <c r="B17" s="123"/>
      <c r="C17" s="123"/>
      <c r="D17" s="123"/>
      <c r="E17" s="128"/>
      <c r="F17" s="129"/>
      <c r="G17" s="128"/>
      <c r="H17" s="153"/>
      <c r="I17" s="129"/>
      <c r="J17" s="128"/>
      <c r="K17" s="128"/>
      <c r="L17" s="128"/>
      <c r="M17" s="19">
        <f t="shared" si="1"/>
        <v>0</v>
      </c>
      <c r="N17" s="14"/>
      <c r="O17" s="20"/>
    </row>
    <row r="18" spans="1:14" ht="12.75">
      <c r="A18" s="122"/>
      <c r="B18" s="123"/>
      <c r="C18" s="123"/>
      <c r="D18" s="123"/>
      <c r="E18" s="128"/>
      <c r="F18" s="129"/>
      <c r="G18" s="128"/>
      <c r="H18" s="153"/>
      <c r="I18" s="129"/>
      <c r="J18" s="128"/>
      <c r="K18" s="128"/>
      <c r="L18" s="128"/>
      <c r="M18" s="19">
        <f t="shared" si="1"/>
        <v>0</v>
      </c>
      <c r="N18" s="14"/>
    </row>
    <row r="19" spans="1:15" ht="12.75">
      <c r="A19" s="70"/>
      <c r="B19" s="2"/>
      <c r="C19" s="2"/>
      <c r="D19" s="2"/>
      <c r="E19" s="14"/>
      <c r="F19" s="26"/>
      <c r="G19" s="14"/>
      <c r="H19" s="21"/>
      <c r="I19" s="26"/>
      <c r="J19" s="14"/>
      <c r="K19" s="14"/>
      <c r="L19" s="14"/>
      <c r="M19" s="19">
        <f t="shared" si="1"/>
        <v>0</v>
      </c>
      <c r="N19" s="14"/>
      <c r="O19" s="20"/>
    </row>
    <row r="20" spans="1:15" ht="12.75">
      <c r="A20" s="122"/>
      <c r="B20" s="123"/>
      <c r="C20" s="123"/>
      <c r="D20" s="123"/>
      <c r="E20" s="128"/>
      <c r="F20" s="129"/>
      <c r="G20" s="128"/>
      <c r="H20" s="153"/>
      <c r="I20" s="129"/>
      <c r="J20" s="128"/>
      <c r="K20" s="128"/>
      <c r="L20" s="128"/>
      <c r="M20" s="19">
        <f t="shared" si="1"/>
        <v>0</v>
      </c>
      <c r="N20" s="14"/>
      <c r="O20" s="4">
        <f>(M19+M17+M20+M18)</f>
        <v>0</v>
      </c>
    </row>
    <row r="21" spans="1:15" ht="12.75">
      <c r="A21" s="81"/>
      <c r="B21" s="14"/>
      <c r="C21" s="14"/>
      <c r="D21" s="14"/>
      <c r="E21" s="14"/>
      <c r="F21" s="26"/>
      <c r="G21" s="14"/>
      <c r="H21" s="21"/>
      <c r="I21" s="26"/>
      <c r="J21" s="14"/>
      <c r="K21" s="14"/>
      <c r="L21" s="14"/>
      <c r="M21" s="19">
        <f t="shared" si="1"/>
        <v>0</v>
      </c>
      <c r="N21" s="14"/>
      <c r="O21" s="20"/>
    </row>
    <row r="22" spans="1:14" ht="12.75">
      <c r="A22" s="122"/>
      <c r="B22" s="123"/>
      <c r="C22" s="123"/>
      <c r="D22" s="123"/>
      <c r="E22" s="128"/>
      <c r="F22" s="129"/>
      <c r="G22" s="128"/>
      <c r="H22" s="153"/>
      <c r="I22" s="129"/>
      <c r="J22" s="128"/>
      <c r="K22" s="128"/>
      <c r="L22" s="128"/>
      <c r="M22" s="19">
        <f t="shared" si="1"/>
        <v>0</v>
      </c>
      <c r="N22" s="14"/>
    </row>
    <row r="23" spans="1:15" ht="12.75">
      <c r="A23" s="122"/>
      <c r="B23" s="123"/>
      <c r="C23" s="123"/>
      <c r="D23" s="123"/>
      <c r="E23" s="128"/>
      <c r="F23" s="129"/>
      <c r="G23" s="128"/>
      <c r="H23" s="153"/>
      <c r="I23" s="129"/>
      <c r="J23" s="128"/>
      <c r="K23" s="128"/>
      <c r="L23" s="128"/>
      <c r="M23" s="19">
        <f t="shared" si="1"/>
        <v>0</v>
      </c>
      <c r="N23" s="14"/>
      <c r="O23" s="20"/>
    </row>
    <row r="24" spans="1:16" ht="12.75">
      <c r="A24" s="122"/>
      <c r="B24" s="123"/>
      <c r="C24" s="123"/>
      <c r="D24" s="123"/>
      <c r="E24" s="128"/>
      <c r="F24" s="129"/>
      <c r="G24" s="128"/>
      <c r="H24" s="153"/>
      <c r="I24" s="129"/>
      <c r="J24" s="128"/>
      <c r="K24" s="128"/>
      <c r="L24" s="128"/>
      <c r="M24" s="19">
        <f t="shared" si="1"/>
        <v>0</v>
      </c>
      <c r="N24" s="14"/>
      <c r="O24" s="4">
        <f>(M23+M21+M24+M22)</f>
        <v>0</v>
      </c>
      <c r="P24" s="166"/>
    </row>
    <row r="25" spans="1:15" ht="12.75">
      <c r="A25" s="123"/>
      <c r="B25" s="123"/>
      <c r="C25" s="123"/>
      <c r="D25" s="123"/>
      <c r="E25" s="128"/>
      <c r="F25" s="129"/>
      <c r="G25" s="128"/>
      <c r="H25" s="128"/>
      <c r="I25" s="129"/>
      <c r="J25" s="128"/>
      <c r="K25" s="128"/>
      <c r="L25" s="128"/>
      <c r="M25" s="19">
        <f t="shared" si="1"/>
        <v>0</v>
      </c>
      <c r="N25" s="14"/>
      <c r="O25" s="20"/>
    </row>
    <row r="26" spans="1:15" ht="12.75">
      <c r="A26" s="14"/>
      <c r="B26" s="67"/>
      <c r="C26" s="14"/>
      <c r="D26" s="14"/>
      <c r="E26" s="14"/>
      <c r="F26" s="26"/>
      <c r="G26" s="14"/>
      <c r="H26" s="14"/>
      <c r="I26" s="26"/>
      <c r="J26" s="14"/>
      <c r="K26" s="14"/>
      <c r="L26" s="14"/>
      <c r="M26" s="19">
        <f aca="true" t="shared" si="2" ref="M26:M54">(G26+J26+L26)</f>
        <v>0</v>
      </c>
      <c r="N26" s="14"/>
      <c r="O26" s="20"/>
    </row>
    <row r="27" spans="1:15" ht="12.75">
      <c r="A27" s="14"/>
      <c r="B27" s="67"/>
      <c r="C27" s="14"/>
      <c r="D27" s="14"/>
      <c r="E27" s="14"/>
      <c r="F27" s="26"/>
      <c r="G27" s="14"/>
      <c r="H27" s="14"/>
      <c r="I27" s="26"/>
      <c r="J27" s="14"/>
      <c r="K27" s="14"/>
      <c r="L27" s="14"/>
      <c r="M27" s="19">
        <f t="shared" si="2"/>
        <v>0</v>
      </c>
      <c r="N27" s="14"/>
      <c r="O27" s="20"/>
    </row>
    <row r="28" spans="1:15" ht="12.75">
      <c r="A28" s="14"/>
      <c r="B28" s="67"/>
      <c r="C28" s="14"/>
      <c r="D28" s="14"/>
      <c r="E28" s="14"/>
      <c r="F28" s="26"/>
      <c r="G28" s="14"/>
      <c r="H28" s="14"/>
      <c r="I28" s="26"/>
      <c r="J28" s="14"/>
      <c r="K28" s="14"/>
      <c r="L28" s="14"/>
      <c r="M28" s="19">
        <f t="shared" si="2"/>
        <v>0</v>
      </c>
      <c r="N28" s="14"/>
      <c r="O28" s="20"/>
    </row>
    <row r="29" spans="1:15" ht="12.75">
      <c r="A29" s="14"/>
      <c r="B29" s="67"/>
      <c r="C29" s="14"/>
      <c r="D29" s="14"/>
      <c r="E29" s="14"/>
      <c r="F29" s="26"/>
      <c r="G29" s="14"/>
      <c r="H29" s="14"/>
      <c r="I29" s="26"/>
      <c r="J29" s="14"/>
      <c r="K29" s="14"/>
      <c r="L29" s="14"/>
      <c r="M29" s="19">
        <f t="shared" si="2"/>
        <v>0</v>
      </c>
      <c r="N29" s="14"/>
      <c r="O29" s="20"/>
    </row>
    <row r="30" spans="1:15" ht="12.75">
      <c r="A30" s="14"/>
      <c r="B30" s="67"/>
      <c r="C30" s="14"/>
      <c r="D30" s="14"/>
      <c r="E30" s="14"/>
      <c r="F30" s="26"/>
      <c r="G30" s="14"/>
      <c r="H30" s="14"/>
      <c r="I30" s="26"/>
      <c r="J30" s="14"/>
      <c r="K30" s="14"/>
      <c r="L30" s="14"/>
      <c r="M30" s="19">
        <f t="shared" si="2"/>
        <v>0</v>
      </c>
      <c r="N30" s="14"/>
      <c r="O30" s="20"/>
    </row>
    <row r="31" spans="1:15" ht="12.75">
      <c r="A31" s="14"/>
      <c r="B31" s="67"/>
      <c r="C31" s="14"/>
      <c r="D31" s="14"/>
      <c r="E31" s="14"/>
      <c r="F31" s="26"/>
      <c r="G31" s="14"/>
      <c r="H31" s="14"/>
      <c r="I31" s="26"/>
      <c r="J31" s="14"/>
      <c r="K31" s="14"/>
      <c r="L31" s="14"/>
      <c r="M31" s="19">
        <f t="shared" si="2"/>
        <v>0</v>
      </c>
      <c r="N31" s="14"/>
      <c r="O31" s="20"/>
    </row>
    <row r="32" spans="1:15" ht="12.75">
      <c r="A32" s="14"/>
      <c r="B32" s="67"/>
      <c r="C32" s="14"/>
      <c r="D32" s="14"/>
      <c r="E32" s="14"/>
      <c r="F32" s="26"/>
      <c r="G32" s="14"/>
      <c r="H32" s="14"/>
      <c r="I32" s="26"/>
      <c r="J32" s="14"/>
      <c r="K32" s="14"/>
      <c r="L32" s="14"/>
      <c r="M32" s="19">
        <f t="shared" si="2"/>
        <v>0</v>
      </c>
      <c r="N32" s="14"/>
      <c r="O32" s="20"/>
    </row>
    <row r="33" spans="1:15" ht="12.75">
      <c r="A33" s="14"/>
      <c r="B33" s="67"/>
      <c r="C33" s="14"/>
      <c r="D33" s="14"/>
      <c r="E33" s="14"/>
      <c r="F33" s="26"/>
      <c r="G33" s="14"/>
      <c r="H33" s="14"/>
      <c r="I33" s="26"/>
      <c r="J33" s="14"/>
      <c r="K33" s="14"/>
      <c r="L33" s="14"/>
      <c r="M33" s="19">
        <f t="shared" si="2"/>
        <v>0</v>
      </c>
      <c r="N33" s="14"/>
      <c r="O33" s="20"/>
    </row>
    <row r="34" spans="1:15" ht="12.75">
      <c r="A34" s="14"/>
      <c r="B34" s="67"/>
      <c r="C34" s="14"/>
      <c r="D34" s="14"/>
      <c r="E34" s="14"/>
      <c r="F34" s="26"/>
      <c r="G34" s="14"/>
      <c r="H34" s="14"/>
      <c r="I34" s="26"/>
      <c r="J34" s="14"/>
      <c r="K34" s="14"/>
      <c r="L34" s="14"/>
      <c r="M34" s="19">
        <f t="shared" si="2"/>
        <v>0</v>
      </c>
      <c r="N34" s="14"/>
      <c r="O34" s="20"/>
    </row>
    <row r="35" spans="1:15" ht="12.75">
      <c r="A35" s="14"/>
      <c r="B35" s="67"/>
      <c r="C35" s="14"/>
      <c r="D35" s="14"/>
      <c r="E35" s="14"/>
      <c r="F35" s="26"/>
      <c r="G35" s="14"/>
      <c r="H35" s="14"/>
      <c r="I35" s="26"/>
      <c r="J35" s="14"/>
      <c r="K35" s="14"/>
      <c r="L35" s="14"/>
      <c r="M35" s="19">
        <f t="shared" si="2"/>
        <v>0</v>
      </c>
      <c r="N35" s="14"/>
      <c r="O35" s="20"/>
    </row>
    <row r="36" spans="1:15" ht="12.75">
      <c r="A36" s="14"/>
      <c r="B36" s="67"/>
      <c r="C36" s="14"/>
      <c r="D36" s="14"/>
      <c r="E36" s="14"/>
      <c r="F36" s="26"/>
      <c r="G36" s="14"/>
      <c r="H36" s="14"/>
      <c r="I36" s="26"/>
      <c r="J36" s="14"/>
      <c r="K36" s="14"/>
      <c r="L36" s="14"/>
      <c r="M36" s="19">
        <f t="shared" si="2"/>
        <v>0</v>
      </c>
      <c r="N36" s="14"/>
      <c r="O36" s="20"/>
    </row>
    <row r="37" spans="1:15" ht="12.75">
      <c r="A37" s="14"/>
      <c r="B37" s="67"/>
      <c r="C37" s="14"/>
      <c r="D37" s="14"/>
      <c r="E37" s="14"/>
      <c r="F37" s="26"/>
      <c r="G37" s="14"/>
      <c r="H37" s="14"/>
      <c r="I37" s="26"/>
      <c r="J37" s="14"/>
      <c r="K37" s="14"/>
      <c r="L37" s="14"/>
      <c r="M37" s="19">
        <f t="shared" si="2"/>
        <v>0</v>
      </c>
      <c r="N37" s="14"/>
      <c r="O37" s="20"/>
    </row>
    <row r="38" spans="1:15" ht="12.75">
      <c r="A38" s="14"/>
      <c r="B38" s="67"/>
      <c r="C38" s="14"/>
      <c r="D38" s="14"/>
      <c r="E38" s="14"/>
      <c r="F38" s="26"/>
      <c r="G38" s="14"/>
      <c r="H38" s="14"/>
      <c r="I38" s="26"/>
      <c r="J38" s="14"/>
      <c r="K38" s="14"/>
      <c r="L38" s="14"/>
      <c r="M38" s="19">
        <f t="shared" si="2"/>
        <v>0</v>
      </c>
      <c r="N38" s="14"/>
      <c r="O38" s="20"/>
    </row>
    <row r="39" spans="1:15" ht="12.75">
      <c r="A39" s="14"/>
      <c r="B39" s="67"/>
      <c r="C39" s="14"/>
      <c r="D39" s="14"/>
      <c r="E39" s="14"/>
      <c r="F39" s="26"/>
      <c r="G39" s="14"/>
      <c r="H39" s="14"/>
      <c r="I39" s="26"/>
      <c r="J39" s="14"/>
      <c r="K39" s="14"/>
      <c r="L39" s="14"/>
      <c r="M39" s="19">
        <f t="shared" si="2"/>
        <v>0</v>
      </c>
      <c r="N39" s="14"/>
      <c r="O39" s="20"/>
    </row>
    <row r="40" spans="1:15" ht="12.75">
      <c r="A40" s="14"/>
      <c r="B40" s="67"/>
      <c r="C40" s="14"/>
      <c r="D40" s="14"/>
      <c r="E40" s="14"/>
      <c r="F40" s="26"/>
      <c r="G40" s="14"/>
      <c r="H40" s="14"/>
      <c r="I40" s="26"/>
      <c r="J40" s="14"/>
      <c r="K40" s="14"/>
      <c r="L40" s="14"/>
      <c r="M40" s="19">
        <f t="shared" si="2"/>
        <v>0</v>
      </c>
      <c r="N40" s="14"/>
      <c r="O40" s="20"/>
    </row>
    <row r="41" spans="1:15" ht="12.75">
      <c r="A41" s="14"/>
      <c r="B41" s="67"/>
      <c r="C41" s="14"/>
      <c r="D41" s="14"/>
      <c r="E41" s="14"/>
      <c r="F41" s="26"/>
      <c r="H41" s="14"/>
      <c r="I41" s="26"/>
      <c r="J41" s="14"/>
      <c r="K41" s="14"/>
      <c r="L41" s="14"/>
      <c r="M41" s="19">
        <f>(G46+J41+L41)</f>
        <v>0</v>
      </c>
      <c r="N41" s="14"/>
      <c r="O41" s="20"/>
    </row>
    <row r="42" spans="1:15" ht="12.75">
      <c r="A42" s="14"/>
      <c r="B42" s="67"/>
      <c r="C42" s="14"/>
      <c r="D42" s="14"/>
      <c r="E42" s="14"/>
      <c r="F42" s="26"/>
      <c r="G42" s="14"/>
      <c r="H42" s="14"/>
      <c r="I42" s="26"/>
      <c r="J42" s="14"/>
      <c r="K42" s="14"/>
      <c r="L42" s="14"/>
      <c r="M42" s="19">
        <f t="shared" si="2"/>
        <v>0</v>
      </c>
      <c r="N42" s="14"/>
      <c r="O42" s="20"/>
    </row>
    <row r="43" spans="1:15" ht="12.75">
      <c r="A43" s="14"/>
      <c r="B43" s="67"/>
      <c r="C43" s="14"/>
      <c r="D43" s="14"/>
      <c r="E43" s="14"/>
      <c r="F43" s="26"/>
      <c r="G43" s="14"/>
      <c r="H43" s="14"/>
      <c r="I43" s="26"/>
      <c r="J43" s="14"/>
      <c r="K43" s="14"/>
      <c r="L43" s="14"/>
      <c r="M43" s="19">
        <f t="shared" si="2"/>
        <v>0</v>
      </c>
      <c r="N43" s="14"/>
      <c r="O43" s="20"/>
    </row>
    <row r="44" spans="1:15" ht="12.75">
      <c r="A44" s="14"/>
      <c r="B44" s="67"/>
      <c r="C44" s="14"/>
      <c r="D44" s="14"/>
      <c r="E44" s="14"/>
      <c r="F44" s="26"/>
      <c r="G44" s="14"/>
      <c r="H44" s="14"/>
      <c r="I44" s="26"/>
      <c r="J44" s="14"/>
      <c r="K44" s="14"/>
      <c r="L44" s="14"/>
      <c r="M44" s="19">
        <f t="shared" si="2"/>
        <v>0</v>
      </c>
      <c r="N44" s="14"/>
      <c r="O44" s="20"/>
    </row>
    <row r="45" spans="1:15" ht="12.75">
      <c r="A45" s="14"/>
      <c r="B45" s="67"/>
      <c r="C45" s="14"/>
      <c r="D45" s="14"/>
      <c r="E45" s="14"/>
      <c r="F45" s="26"/>
      <c r="G45" s="14"/>
      <c r="H45" s="14"/>
      <c r="I45" s="26"/>
      <c r="J45" s="14"/>
      <c r="K45" s="14"/>
      <c r="L45" s="14"/>
      <c r="M45" s="19">
        <f t="shared" si="2"/>
        <v>0</v>
      </c>
      <c r="N45" s="14"/>
      <c r="O45" s="20"/>
    </row>
    <row r="46" spans="1:15" ht="12.75">
      <c r="A46" s="14"/>
      <c r="B46" s="67"/>
      <c r="C46" s="14"/>
      <c r="D46" s="14"/>
      <c r="E46" s="14"/>
      <c r="F46" s="26"/>
      <c r="G46" s="14"/>
      <c r="H46" s="14"/>
      <c r="I46" s="26"/>
      <c r="J46" s="14"/>
      <c r="K46" s="14"/>
      <c r="L46" s="14"/>
      <c r="M46" s="19" t="e">
        <f>(#REF!+J46+L46)</f>
        <v>#REF!</v>
      </c>
      <c r="N46" s="14"/>
      <c r="O46" s="20"/>
    </row>
    <row r="47" spans="1:15" ht="12.75">
      <c r="A47" s="14"/>
      <c r="B47" s="67"/>
      <c r="C47" s="14"/>
      <c r="D47" s="14"/>
      <c r="E47" s="14"/>
      <c r="F47" s="26"/>
      <c r="G47" s="14"/>
      <c r="H47" s="14"/>
      <c r="I47" s="26"/>
      <c r="J47" s="14"/>
      <c r="K47" s="14"/>
      <c r="L47" s="14"/>
      <c r="M47" s="19">
        <f t="shared" si="2"/>
        <v>0</v>
      </c>
      <c r="N47" s="14"/>
      <c r="O47" s="20"/>
    </row>
    <row r="48" spans="1:15" ht="12.75">
      <c r="A48" s="14"/>
      <c r="B48" s="67"/>
      <c r="C48" s="14"/>
      <c r="D48" s="14"/>
      <c r="E48" s="14"/>
      <c r="F48" s="26"/>
      <c r="G48" s="14"/>
      <c r="H48" s="14"/>
      <c r="I48" s="26"/>
      <c r="J48" s="14"/>
      <c r="K48" s="14"/>
      <c r="L48" s="14"/>
      <c r="M48" s="19">
        <f t="shared" si="2"/>
        <v>0</v>
      </c>
      <c r="N48" s="14"/>
      <c r="O48" s="20"/>
    </row>
    <row r="49" spans="1:15" ht="12.75">
      <c r="A49" s="14"/>
      <c r="B49" s="67"/>
      <c r="C49" s="14"/>
      <c r="D49" s="14"/>
      <c r="E49" s="14"/>
      <c r="F49" s="26"/>
      <c r="G49" s="14"/>
      <c r="H49" s="14"/>
      <c r="I49" s="26"/>
      <c r="J49" s="14"/>
      <c r="K49" s="14"/>
      <c r="L49" s="14"/>
      <c r="M49" s="19">
        <f t="shared" si="2"/>
        <v>0</v>
      </c>
      <c r="N49" s="14"/>
      <c r="O49" s="20"/>
    </row>
    <row r="50" spans="1:15" ht="12.75">
      <c r="A50" s="14"/>
      <c r="B50" s="67"/>
      <c r="C50" s="14"/>
      <c r="D50" s="14"/>
      <c r="E50" s="14"/>
      <c r="F50" s="26"/>
      <c r="G50" s="14"/>
      <c r="H50" s="14"/>
      <c r="I50" s="26"/>
      <c r="J50" s="14"/>
      <c r="K50" s="14"/>
      <c r="L50" s="14"/>
      <c r="M50" s="19">
        <f t="shared" si="2"/>
        <v>0</v>
      </c>
      <c r="N50" s="14"/>
      <c r="O50" s="20"/>
    </row>
    <row r="51" spans="1:15" ht="12.75">
      <c r="A51" s="14"/>
      <c r="B51" s="67"/>
      <c r="C51" s="14"/>
      <c r="D51" s="14"/>
      <c r="E51" s="14"/>
      <c r="F51" s="26"/>
      <c r="G51" s="14"/>
      <c r="H51" s="14"/>
      <c r="I51" s="26"/>
      <c r="J51" s="14"/>
      <c r="K51" s="14"/>
      <c r="L51" s="14"/>
      <c r="M51" s="19">
        <f t="shared" si="2"/>
        <v>0</v>
      </c>
      <c r="N51" s="14"/>
      <c r="O51" s="20"/>
    </row>
    <row r="52" spans="1:15" ht="12.75">
      <c r="A52" s="14"/>
      <c r="B52" s="67"/>
      <c r="C52" s="14"/>
      <c r="D52" s="14"/>
      <c r="E52" s="14"/>
      <c r="F52" s="26"/>
      <c r="G52" s="14"/>
      <c r="H52" s="14"/>
      <c r="I52" s="26"/>
      <c r="J52" s="14"/>
      <c r="K52" s="14"/>
      <c r="L52" s="14"/>
      <c r="M52" s="19">
        <f t="shared" si="2"/>
        <v>0</v>
      </c>
      <c r="N52" s="14"/>
      <c r="O52" s="20"/>
    </row>
    <row r="53" spans="1:15" ht="12.75">
      <c r="A53" s="14"/>
      <c r="B53" s="67"/>
      <c r="C53" s="14"/>
      <c r="D53" s="14"/>
      <c r="E53" s="14"/>
      <c r="F53" s="26"/>
      <c r="G53" s="14"/>
      <c r="H53" s="14"/>
      <c r="I53" s="26"/>
      <c r="J53" s="14"/>
      <c r="K53" s="14"/>
      <c r="L53" s="14"/>
      <c r="M53" s="19">
        <f t="shared" si="2"/>
        <v>0</v>
      </c>
      <c r="N53" s="14"/>
      <c r="O53" s="20"/>
    </row>
    <row r="54" spans="1:15" ht="12.75">
      <c r="A54" s="14"/>
      <c r="B54" s="67"/>
      <c r="C54" s="14"/>
      <c r="D54" s="14"/>
      <c r="E54" s="14"/>
      <c r="F54" s="26"/>
      <c r="G54" s="14"/>
      <c r="H54" s="14"/>
      <c r="I54" s="26"/>
      <c r="J54" s="14"/>
      <c r="K54" s="14"/>
      <c r="L54" s="14"/>
      <c r="M54" s="19">
        <f t="shared" si="2"/>
        <v>0</v>
      </c>
      <c r="N54" s="14"/>
      <c r="O54" s="20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9.8515625" style="0" customWidth="1"/>
    <col min="2" max="2" width="4.7109375" style="0" customWidth="1"/>
    <col min="3" max="3" width="11.8515625" style="0" customWidth="1"/>
    <col min="4" max="4" width="9.7109375" style="0" customWidth="1"/>
    <col min="5" max="5" width="3.7109375" style="0" customWidth="1"/>
    <col min="6" max="6" width="6.7109375" style="25" customWidth="1"/>
    <col min="7" max="7" width="4.7109375" style="0" customWidth="1"/>
    <col min="8" max="8" width="6.7109375" style="0" customWidth="1"/>
    <col min="9" max="9" width="11.7109375" style="25" customWidth="1"/>
    <col min="10" max="10" width="5.57421875" style="0" customWidth="1"/>
    <col min="11" max="11" width="6.00390625" style="0" customWidth="1"/>
    <col min="12" max="12" width="4.7109375" style="0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21" thickBot="1">
      <c r="B1" s="50" t="s">
        <v>100</v>
      </c>
      <c r="C1" s="51"/>
      <c r="D1" s="51"/>
      <c r="E1" s="51"/>
      <c r="F1" s="52"/>
      <c r="G1" s="51"/>
      <c r="H1" s="51"/>
      <c r="I1" s="53"/>
      <c r="J1" s="50" t="s">
        <v>53</v>
      </c>
      <c r="K1" s="55"/>
      <c r="L1" s="55"/>
      <c r="M1" s="59">
        <v>51</v>
      </c>
      <c r="N1" s="51"/>
      <c r="O1" s="106"/>
    </row>
    <row r="3" ht="13.5" thickBot="1"/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24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99">
        <v>212041946</v>
      </c>
      <c r="B5" s="5" t="s">
        <v>26</v>
      </c>
      <c r="C5" s="5" t="s">
        <v>266</v>
      </c>
      <c r="D5" s="5" t="s">
        <v>267</v>
      </c>
      <c r="E5" s="5"/>
      <c r="F5" s="167" t="s">
        <v>528</v>
      </c>
      <c r="G5" s="13">
        <v>28</v>
      </c>
      <c r="H5" s="158" t="s">
        <v>541</v>
      </c>
      <c r="I5" s="31">
        <v>4.22</v>
      </c>
      <c r="J5" s="13">
        <v>26</v>
      </c>
      <c r="K5" s="5">
        <v>32</v>
      </c>
      <c r="L5" s="5">
        <v>18</v>
      </c>
      <c r="M5" s="7">
        <f aca="true" t="shared" si="0" ref="M5:M10">(G5+J5+L5)</f>
        <v>72</v>
      </c>
      <c r="N5" s="5"/>
      <c r="O5" s="69"/>
    </row>
    <row r="6" spans="1:15" ht="12.75">
      <c r="A6" s="143">
        <v>212044603</v>
      </c>
      <c r="B6" s="142" t="s">
        <v>26</v>
      </c>
      <c r="C6" s="142" t="s">
        <v>268</v>
      </c>
      <c r="D6" s="142" t="s">
        <v>172</v>
      </c>
      <c r="E6" s="142"/>
      <c r="F6" s="129" t="s">
        <v>527</v>
      </c>
      <c r="G6" s="128">
        <v>23</v>
      </c>
      <c r="H6" s="123" t="s">
        <v>541</v>
      </c>
      <c r="I6" s="129">
        <v>3.55</v>
      </c>
      <c r="J6" s="128">
        <v>19</v>
      </c>
      <c r="K6" s="123">
        <v>29</v>
      </c>
      <c r="L6" s="123">
        <v>16</v>
      </c>
      <c r="M6" s="7">
        <f t="shared" si="0"/>
        <v>58</v>
      </c>
      <c r="N6" s="2"/>
      <c r="O6" s="71"/>
    </row>
    <row r="7" spans="1:15" ht="12.75">
      <c r="A7" s="122">
        <v>212043035</v>
      </c>
      <c r="B7" s="123" t="s">
        <v>25</v>
      </c>
      <c r="C7" s="123" t="s">
        <v>263</v>
      </c>
      <c r="D7" s="123" t="s">
        <v>264</v>
      </c>
      <c r="E7" s="123"/>
      <c r="F7" s="123" t="s">
        <v>461</v>
      </c>
      <c r="G7" s="123">
        <v>15</v>
      </c>
      <c r="H7" s="123" t="s">
        <v>540</v>
      </c>
      <c r="I7" s="129">
        <v>110</v>
      </c>
      <c r="J7" s="128">
        <v>14</v>
      </c>
      <c r="K7" s="130">
        <v>21</v>
      </c>
      <c r="L7" s="123">
        <v>14</v>
      </c>
      <c r="M7" s="7">
        <f t="shared" si="0"/>
        <v>43</v>
      </c>
      <c r="N7" s="2"/>
      <c r="O7" s="71"/>
    </row>
    <row r="8" spans="1:15" ht="12.75">
      <c r="A8" s="70">
        <v>212041831</v>
      </c>
      <c r="B8" s="2" t="s">
        <v>26</v>
      </c>
      <c r="C8" s="2" t="s">
        <v>265</v>
      </c>
      <c r="D8" s="2" t="s">
        <v>187</v>
      </c>
      <c r="E8" s="2"/>
      <c r="F8" s="150" t="s">
        <v>453</v>
      </c>
      <c r="G8" s="14">
        <v>10</v>
      </c>
      <c r="H8" s="142" t="s">
        <v>540</v>
      </c>
      <c r="I8" s="26">
        <v>110</v>
      </c>
      <c r="J8" s="14">
        <v>12</v>
      </c>
      <c r="K8" s="45">
        <v>23</v>
      </c>
      <c r="L8" s="2">
        <v>6</v>
      </c>
      <c r="M8" s="7">
        <f t="shared" si="0"/>
        <v>28</v>
      </c>
      <c r="N8" s="2"/>
      <c r="O8" s="72">
        <f>(M5+M6+M7+M8)</f>
        <v>201</v>
      </c>
    </row>
    <row r="9" spans="1:15" ht="12.75">
      <c r="A9" s="70"/>
      <c r="B9" s="2"/>
      <c r="C9" s="2"/>
      <c r="D9" s="2"/>
      <c r="E9" s="2"/>
      <c r="F9" s="2"/>
      <c r="G9" s="2"/>
      <c r="H9" s="142"/>
      <c r="I9" s="26"/>
      <c r="J9" s="14"/>
      <c r="K9" s="45"/>
      <c r="L9" s="2"/>
      <c r="M9" s="7">
        <f t="shared" si="0"/>
        <v>0</v>
      </c>
      <c r="N9" s="2"/>
      <c r="O9" s="71"/>
    </row>
    <row r="10" spans="1:15" ht="12.75">
      <c r="A10" s="70"/>
      <c r="B10" s="2"/>
      <c r="C10" s="2"/>
      <c r="D10" s="2"/>
      <c r="E10" s="2"/>
      <c r="F10" s="2"/>
      <c r="G10" s="2"/>
      <c r="H10" s="2"/>
      <c r="I10" s="26"/>
      <c r="J10" s="14"/>
      <c r="K10" s="45"/>
      <c r="L10" s="2"/>
      <c r="M10" s="7">
        <f t="shared" si="0"/>
        <v>0</v>
      </c>
      <c r="N10" s="2"/>
      <c r="O10" s="71"/>
    </row>
    <row r="11" spans="1:15" ht="12.75">
      <c r="A11" s="14"/>
      <c r="B11" s="14"/>
      <c r="C11" s="14"/>
      <c r="D11" s="14"/>
      <c r="E11" s="2"/>
      <c r="F11" s="26"/>
      <c r="G11" s="14"/>
      <c r="H11" s="2"/>
      <c r="I11" s="26"/>
      <c r="J11" s="14"/>
      <c r="K11" s="2"/>
      <c r="L11" s="2"/>
      <c r="M11" s="7">
        <f aca="true" t="shared" si="1" ref="M11:M53">(G11+J11+L11)</f>
        <v>0</v>
      </c>
      <c r="N11" s="2"/>
      <c r="O11" s="71"/>
    </row>
    <row r="12" spans="1:15" ht="12.75">
      <c r="A12" s="14"/>
      <c r="B12" s="14"/>
      <c r="C12" s="14"/>
      <c r="D12" s="14"/>
      <c r="E12" s="2"/>
      <c r="F12" s="26"/>
      <c r="G12" s="14"/>
      <c r="H12" s="2"/>
      <c r="I12" s="26"/>
      <c r="J12" s="14"/>
      <c r="K12" s="2"/>
      <c r="L12" s="2"/>
      <c r="M12" s="7">
        <f t="shared" si="1"/>
        <v>0</v>
      </c>
      <c r="N12" s="2"/>
      <c r="O12" s="72">
        <f>(M9+M10+M11+M12)</f>
        <v>0</v>
      </c>
    </row>
    <row r="13" spans="1:15" ht="12.75">
      <c r="A13" s="14"/>
      <c r="B13" s="14"/>
      <c r="C13" s="14"/>
      <c r="D13" s="14"/>
      <c r="E13" s="2"/>
      <c r="F13" s="26"/>
      <c r="G13" s="14"/>
      <c r="H13" s="2"/>
      <c r="I13" s="26"/>
      <c r="J13" s="14"/>
      <c r="K13" s="2"/>
      <c r="L13" s="2"/>
      <c r="M13" s="7">
        <f t="shared" si="1"/>
        <v>0</v>
      </c>
      <c r="N13" s="2"/>
      <c r="O13" s="71"/>
    </row>
    <row r="14" spans="1:15" ht="12.75">
      <c r="A14" s="14"/>
      <c r="B14" s="14"/>
      <c r="C14" s="14"/>
      <c r="D14" s="14"/>
      <c r="E14" s="2"/>
      <c r="F14" s="26"/>
      <c r="G14" s="14"/>
      <c r="H14" s="2"/>
      <c r="I14" s="26"/>
      <c r="J14" s="14"/>
      <c r="K14" s="2"/>
      <c r="L14" s="2"/>
      <c r="M14" s="7">
        <f t="shared" si="1"/>
        <v>0</v>
      </c>
      <c r="N14" s="2"/>
      <c r="O14" s="71"/>
    </row>
    <row r="15" spans="1:15" ht="12.75">
      <c r="A15" s="70"/>
      <c r="B15" s="67"/>
      <c r="C15" s="14"/>
      <c r="D15" s="14"/>
      <c r="E15" s="2"/>
      <c r="F15" s="26"/>
      <c r="G15" s="14"/>
      <c r="H15" s="2"/>
      <c r="I15" s="26"/>
      <c r="J15" s="14"/>
      <c r="K15" s="2"/>
      <c r="L15" s="2"/>
      <c r="M15" s="7">
        <f t="shared" si="1"/>
        <v>0</v>
      </c>
      <c r="N15" s="2"/>
      <c r="O15" s="71"/>
    </row>
    <row r="16" spans="1:15" ht="12.75">
      <c r="A16" s="70"/>
      <c r="B16" s="67"/>
      <c r="C16" s="14"/>
      <c r="D16" s="14"/>
      <c r="E16" s="2"/>
      <c r="F16" s="26"/>
      <c r="G16" s="14"/>
      <c r="H16" s="2"/>
      <c r="I16" s="26"/>
      <c r="J16" s="14"/>
      <c r="K16" s="2"/>
      <c r="L16" s="2"/>
      <c r="M16" s="7">
        <f t="shared" si="1"/>
        <v>0</v>
      </c>
      <c r="N16" s="2"/>
      <c r="O16" s="71"/>
    </row>
    <row r="17" spans="1:15" ht="12.75">
      <c r="A17" s="70"/>
      <c r="B17" s="67"/>
      <c r="C17" s="14"/>
      <c r="D17" s="14"/>
      <c r="E17" s="14"/>
      <c r="F17" s="26"/>
      <c r="G17" s="14"/>
      <c r="H17" s="14"/>
      <c r="I17" s="26"/>
      <c r="J17" s="14"/>
      <c r="K17" s="2"/>
      <c r="L17" s="2"/>
      <c r="M17" s="7">
        <f t="shared" si="1"/>
        <v>0</v>
      </c>
      <c r="N17" s="2"/>
      <c r="O17" s="71"/>
    </row>
    <row r="18" spans="1:15" ht="12.75">
      <c r="A18" s="70"/>
      <c r="B18" s="67"/>
      <c r="C18" s="14"/>
      <c r="D18" s="14"/>
      <c r="E18" s="14"/>
      <c r="F18" s="26"/>
      <c r="G18" s="14"/>
      <c r="H18" s="14"/>
      <c r="I18" s="26"/>
      <c r="J18" s="14"/>
      <c r="K18" s="2"/>
      <c r="L18" s="2"/>
      <c r="M18" s="7">
        <f t="shared" si="1"/>
        <v>0</v>
      </c>
      <c r="N18" s="2"/>
      <c r="O18" s="71"/>
    </row>
    <row r="19" spans="1:15" ht="12.75">
      <c r="A19" s="70"/>
      <c r="B19" s="67"/>
      <c r="C19" s="14"/>
      <c r="D19" s="14"/>
      <c r="E19" s="14"/>
      <c r="F19" s="26"/>
      <c r="G19" s="14"/>
      <c r="H19" s="14"/>
      <c r="I19" s="26"/>
      <c r="J19" s="2"/>
      <c r="K19" s="2"/>
      <c r="L19" s="2"/>
      <c r="M19" s="7">
        <f t="shared" si="1"/>
        <v>0</v>
      </c>
      <c r="N19" s="2"/>
      <c r="O19" s="71"/>
    </row>
    <row r="20" spans="1:15" ht="12.75">
      <c r="A20" s="70"/>
      <c r="B20" s="82"/>
      <c r="C20" s="14"/>
      <c r="D20" s="14"/>
      <c r="E20" s="14"/>
      <c r="F20" s="26"/>
      <c r="G20" s="14"/>
      <c r="H20" s="14"/>
      <c r="I20" s="26"/>
      <c r="J20" s="2"/>
      <c r="K20" s="2"/>
      <c r="L20" s="2"/>
      <c r="M20" s="7">
        <f t="shared" si="1"/>
        <v>0</v>
      </c>
      <c r="N20" s="2"/>
      <c r="O20" s="71"/>
    </row>
    <row r="21" spans="1:15" ht="12.75">
      <c r="A21" s="70"/>
      <c r="B21" s="82"/>
      <c r="C21" s="14"/>
      <c r="D21" s="14"/>
      <c r="E21" s="14"/>
      <c r="F21" s="26"/>
      <c r="G21" s="14"/>
      <c r="H21" s="14"/>
      <c r="I21" s="26"/>
      <c r="J21" s="2"/>
      <c r="K21" s="2"/>
      <c r="L21" s="2"/>
      <c r="M21" s="7">
        <f t="shared" si="1"/>
        <v>0</v>
      </c>
      <c r="N21" s="2"/>
      <c r="O21" s="71"/>
    </row>
    <row r="22" spans="1:15" ht="12.75">
      <c r="A22" s="70"/>
      <c r="B22" s="82"/>
      <c r="C22" s="14"/>
      <c r="D22" s="14"/>
      <c r="E22" s="14"/>
      <c r="F22" s="26"/>
      <c r="G22" s="14"/>
      <c r="H22" s="14"/>
      <c r="I22" s="26"/>
      <c r="J22" s="2"/>
      <c r="K22" s="2"/>
      <c r="L22" s="2"/>
      <c r="M22" s="7">
        <f t="shared" si="1"/>
        <v>0</v>
      </c>
      <c r="N22" s="2"/>
      <c r="O22" s="71"/>
    </row>
    <row r="23" spans="1:16" ht="12.75">
      <c r="A23" s="70"/>
      <c r="B23" s="68"/>
      <c r="C23" s="2"/>
      <c r="D23" s="2"/>
      <c r="E23" s="2"/>
      <c r="F23" s="27"/>
      <c r="G23" s="2"/>
      <c r="H23" s="2"/>
      <c r="I23" s="27"/>
      <c r="J23" s="2"/>
      <c r="K23" s="2"/>
      <c r="L23" s="2"/>
      <c r="M23" s="7">
        <f t="shared" si="1"/>
        <v>0</v>
      </c>
      <c r="N23" s="2"/>
      <c r="O23" s="71"/>
      <c r="P23" s="10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71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7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7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2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0.140625" style="12" customWidth="1"/>
    <col min="2" max="2" width="3.8515625" style="12" customWidth="1"/>
    <col min="3" max="3" width="16.140625" style="12" customWidth="1"/>
    <col min="4" max="4" width="10.7109375" style="12" customWidth="1"/>
    <col min="5" max="5" width="3.421875" style="12" customWidth="1"/>
    <col min="6" max="6" width="5.7109375" style="29" customWidth="1"/>
    <col min="7" max="7" width="4.7109375" style="12" customWidth="1"/>
    <col min="8" max="8" width="6.7109375" style="12" customWidth="1"/>
    <col min="9" max="9" width="6.7109375" style="29" customWidth="1"/>
    <col min="10" max="10" width="4.7109375" style="12" customWidth="1"/>
    <col min="11" max="11" width="8.57421875" style="12" bestFit="1" customWidth="1"/>
    <col min="12" max="12" width="4.7109375" style="12" customWidth="1"/>
    <col min="13" max="13" width="6.57421875" style="16" customWidth="1"/>
    <col min="14" max="14" width="3.7109375" style="12" customWidth="1"/>
    <col min="15" max="15" width="4.57421875" style="16" customWidth="1"/>
    <col min="16" max="16384" width="11.421875" style="12" customWidth="1"/>
  </cols>
  <sheetData>
    <row r="1" spans="2:15" ht="21" thickBot="1">
      <c r="B1" s="15" t="s">
        <v>327</v>
      </c>
      <c r="C1" s="51"/>
      <c r="D1" s="51"/>
      <c r="E1" s="51"/>
      <c r="F1" s="52"/>
      <c r="G1" s="51"/>
      <c r="H1" s="51"/>
      <c r="I1" s="53"/>
      <c r="J1" s="176"/>
      <c r="K1" s="55"/>
      <c r="L1" s="55"/>
      <c r="M1" s="50" t="s">
        <v>53</v>
      </c>
      <c r="N1" s="51"/>
      <c r="O1" s="61">
        <v>51</v>
      </c>
    </row>
    <row r="3" ht="13.5" thickBot="1"/>
    <row r="4" spans="1:15" ht="13.5" thickBot="1">
      <c r="A4" s="96" t="s">
        <v>22</v>
      </c>
      <c r="B4" s="98" t="s">
        <v>1</v>
      </c>
      <c r="C4" s="97" t="s">
        <v>15</v>
      </c>
      <c r="D4" s="97" t="s">
        <v>16</v>
      </c>
      <c r="E4" s="17" t="s">
        <v>2</v>
      </c>
      <c r="F4" s="35" t="s">
        <v>3</v>
      </c>
      <c r="G4" s="17" t="s">
        <v>4</v>
      </c>
      <c r="H4" s="17" t="s">
        <v>5</v>
      </c>
      <c r="I4" s="35" t="s">
        <v>3</v>
      </c>
      <c r="J4" s="17" t="s">
        <v>4</v>
      </c>
      <c r="K4" s="17" t="s">
        <v>13</v>
      </c>
      <c r="L4" s="17" t="s">
        <v>4</v>
      </c>
      <c r="M4" s="17" t="s">
        <v>6</v>
      </c>
      <c r="N4" s="18"/>
      <c r="O4" s="17" t="s">
        <v>7</v>
      </c>
    </row>
    <row r="5" spans="1:15" ht="12.75">
      <c r="A5" s="2">
        <v>212098516</v>
      </c>
      <c r="B5" s="14" t="s">
        <v>26</v>
      </c>
      <c r="C5" s="2" t="s">
        <v>326</v>
      </c>
      <c r="D5" s="2" t="s">
        <v>123</v>
      </c>
      <c r="E5" s="13"/>
      <c r="F5" s="167" t="s">
        <v>486</v>
      </c>
      <c r="G5" s="13">
        <v>24</v>
      </c>
      <c r="H5" s="154" t="s">
        <v>541</v>
      </c>
      <c r="I5" s="31">
        <v>3.5</v>
      </c>
      <c r="J5" s="13">
        <v>17</v>
      </c>
      <c r="K5" s="13">
        <v>39</v>
      </c>
      <c r="L5" s="13">
        <v>22</v>
      </c>
      <c r="M5" s="19">
        <f aca="true" t="shared" si="0" ref="M5:M10">(G5+J5+L5)</f>
        <v>63</v>
      </c>
      <c r="N5" s="13"/>
      <c r="O5" s="84"/>
    </row>
    <row r="6" spans="1:15" ht="12.75">
      <c r="A6" s="2">
        <v>212096022</v>
      </c>
      <c r="B6" s="14" t="s">
        <v>26</v>
      </c>
      <c r="C6" s="2" t="s">
        <v>230</v>
      </c>
      <c r="D6" s="2" t="s">
        <v>40</v>
      </c>
      <c r="E6" s="14"/>
      <c r="F6" s="149" t="s">
        <v>501</v>
      </c>
      <c r="G6" s="14">
        <v>19</v>
      </c>
      <c r="H6" s="21" t="s">
        <v>541</v>
      </c>
      <c r="I6" s="26">
        <v>3.3</v>
      </c>
      <c r="J6" s="14">
        <v>13</v>
      </c>
      <c r="K6" s="14">
        <v>27</v>
      </c>
      <c r="L6" s="14">
        <v>14</v>
      </c>
      <c r="M6" s="19">
        <f t="shared" si="0"/>
        <v>46</v>
      </c>
      <c r="N6" s="14"/>
      <c r="O6" s="73"/>
    </row>
    <row r="7" spans="1:15" ht="12.75">
      <c r="A7" s="2">
        <v>212091578</v>
      </c>
      <c r="B7" s="14" t="s">
        <v>26</v>
      </c>
      <c r="C7" s="2" t="s">
        <v>113</v>
      </c>
      <c r="D7" s="2" t="s">
        <v>325</v>
      </c>
      <c r="E7" s="14"/>
      <c r="F7" s="149" t="s">
        <v>446</v>
      </c>
      <c r="G7" s="14">
        <v>13</v>
      </c>
      <c r="H7" s="21" t="s">
        <v>541</v>
      </c>
      <c r="I7" s="26">
        <v>3.4</v>
      </c>
      <c r="J7" s="14">
        <v>15</v>
      </c>
      <c r="K7" s="14">
        <v>27</v>
      </c>
      <c r="L7" s="14">
        <v>14</v>
      </c>
      <c r="M7" s="19">
        <f t="shared" si="0"/>
        <v>42</v>
      </c>
      <c r="N7" s="14"/>
      <c r="O7" s="73"/>
    </row>
    <row r="8" spans="1:15" ht="12.75">
      <c r="A8" s="2">
        <v>212097355</v>
      </c>
      <c r="B8" s="14" t="s">
        <v>26</v>
      </c>
      <c r="C8" s="2" t="s">
        <v>323</v>
      </c>
      <c r="D8" s="2" t="s">
        <v>34</v>
      </c>
      <c r="E8" s="14"/>
      <c r="F8" s="149" t="s">
        <v>502</v>
      </c>
      <c r="G8" s="14">
        <v>8</v>
      </c>
      <c r="H8" s="21" t="s">
        <v>541</v>
      </c>
      <c r="I8" s="26">
        <v>3.2</v>
      </c>
      <c r="J8" s="14">
        <v>11</v>
      </c>
      <c r="K8" s="14">
        <v>24</v>
      </c>
      <c r="L8" s="14">
        <v>8</v>
      </c>
      <c r="M8" s="19">
        <f t="shared" si="0"/>
        <v>27</v>
      </c>
      <c r="N8" s="14"/>
      <c r="O8" s="72">
        <f>SUM(M5:M8)</f>
        <v>178</v>
      </c>
    </row>
    <row r="9" spans="1:15" ht="12.75">
      <c r="A9" s="180">
        <v>212099033</v>
      </c>
      <c r="B9" s="182" t="s">
        <v>25</v>
      </c>
      <c r="C9" s="180" t="s">
        <v>321</v>
      </c>
      <c r="D9" s="180" t="s">
        <v>322</v>
      </c>
      <c r="E9" s="14"/>
      <c r="F9" s="26" t="s">
        <v>458</v>
      </c>
      <c r="G9" s="14">
        <v>11</v>
      </c>
      <c r="H9" s="21" t="s">
        <v>541</v>
      </c>
      <c r="I9" s="26">
        <v>3.1</v>
      </c>
      <c r="J9" s="14">
        <v>14</v>
      </c>
      <c r="K9" s="14">
        <v>12</v>
      </c>
      <c r="L9" s="14">
        <v>1</v>
      </c>
      <c r="M9" s="19">
        <f t="shared" si="0"/>
        <v>26</v>
      </c>
      <c r="N9" s="14"/>
      <c r="O9" s="73"/>
    </row>
    <row r="10" spans="1:15" ht="12.75">
      <c r="A10" s="2">
        <v>212096432</v>
      </c>
      <c r="B10" s="14" t="s">
        <v>26</v>
      </c>
      <c r="C10" s="2" t="s">
        <v>324</v>
      </c>
      <c r="D10" s="2" t="s">
        <v>98</v>
      </c>
      <c r="E10" s="14"/>
      <c r="F10" s="149" t="s">
        <v>500</v>
      </c>
      <c r="G10" s="14">
        <v>7</v>
      </c>
      <c r="H10" s="21" t="s">
        <v>541</v>
      </c>
      <c r="I10" s="26">
        <v>2.9</v>
      </c>
      <c r="J10" s="14">
        <v>7</v>
      </c>
      <c r="K10" s="14">
        <v>20</v>
      </c>
      <c r="L10" s="14">
        <v>1</v>
      </c>
      <c r="M10" s="19">
        <f t="shared" si="0"/>
        <v>15</v>
      </c>
      <c r="N10" s="14"/>
      <c r="O10" s="73"/>
    </row>
    <row r="11" spans="1:15" ht="12.75">
      <c r="A11" s="14"/>
      <c r="B11" s="14"/>
      <c r="C11" s="14"/>
      <c r="D11" s="14"/>
      <c r="E11" s="14"/>
      <c r="F11" s="26"/>
      <c r="G11" s="14"/>
      <c r="H11" s="14"/>
      <c r="I11" s="26"/>
      <c r="J11" s="14"/>
      <c r="K11" s="14"/>
      <c r="L11" s="14"/>
      <c r="M11" s="19">
        <f>(G11+J11+L11)</f>
        <v>0</v>
      </c>
      <c r="N11" s="14"/>
      <c r="O11" s="73"/>
    </row>
    <row r="12" spans="1:15" ht="12.75">
      <c r="A12" s="14"/>
      <c r="B12" s="14"/>
      <c r="C12" s="14"/>
      <c r="D12" s="14"/>
      <c r="E12" s="14"/>
      <c r="F12" s="26"/>
      <c r="G12" s="14"/>
      <c r="H12" s="14"/>
      <c r="I12" s="26"/>
      <c r="J12" s="14"/>
      <c r="K12" s="14"/>
      <c r="L12" s="14"/>
      <c r="M12" s="19">
        <f>(G12+J12+L12)</f>
        <v>0</v>
      </c>
      <c r="N12" s="14"/>
      <c r="O12" s="72">
        <f>SUM(M9:M12)</f>
        <v>41</v>
      </c>
    </row>
    <row r="13" spans="1:15" ht="12.75">
      <c r="A13" s="2"/>
      <c r="B13" s="14"/>
      <c r="C13" s="2"/>
      <c r="D13" s="2"/>
      <c r="E13" s="14"/>
      <c r="F13" s="26"/>
      <c r="G13" s="14"/>
      <c r="H13" s="14"/>
      <c r="I13" s="26"/>
      <c r="J13" s="14"/>
      <c r="K13" s="14"/>
      <c r="L13" s="14"/>
      <c r="M13" s="19">
        <f>(G13+J13+L13)</f>
        <v>0</v>
      </c>
      <c r="N13" s="14"/>
      <c r="O13" s="73"/>
    </row>
    <row r="14" spans="1:15" ht="12.75">
      <c r="A14" s="2"/>
      <c r="B14" s="14"/>
      <c r="C14" s="2"/>
      <c r="D14" s="2"/>
      <c r="E14" s="14"/>
      <c r="F14" s="26"/>
      <c r="G14" s="14"/>
      <c r="H14" s="14"/>
      <c r="I14" s="26"/>
      <c r="J14" s="14"/>
      <c r="K14" s="14"/>
      <c r="L14" s="14"/>
      <c r="M14" s="19">
        <f>(G14+J14+L14)</f>
        <v>0</v>
      </c>
      <c r="N14" s="14"/>
      <c r="O14" s="73"/>
    </row>
    <row r="15" spans="1:15" ht="12.75">
      <c r="A15" s="2"/>
      <c r="B15" s="14"/>
      <c r="C15" s="2"/>
      <c r="D15" s="2"/>
      <c r="E15" s="14"/>
      <c r="F15" s="26"/>
      <c r="G15" s="14"/>
      <c r="H15" s="14"/>
      <c r="I15" s="26"/>
      <c r="J15" s="14"/>
      <c r="K15" s="14"/>
      <c r="L15" s="14"/>
      <c r="M15" s="19">
        <f>(G15+J15+L15)</f>
        <v>0</v>
      </c>
      <c r="N15" s="14"/>
      <c r="O15" s="73"/>
    </row>
    <row r="16" spans="1:15" ht="12.75">
      <c r="A16" s="2"/>
      <c r="B16" s="14"/>
      <c r="C16" s="2"/>
      <c r="D16" s="2"/>
      <c r="E16" s="14"/>
      <c r="F16" s="26"/>
      <c r="G16" s="14"/>
      <c r="H16" s="14"/>
      <c r="I16" s="26"/>
      <c r="J16" s="14"/>
      <c r="K16" s="14"/>
      <c r="L16" s="14"/>
      <c r="M16" s="19">
        <f aca="true" t="shared" si="1" ref="M16:M52">(G16+J16+L16)</f>
        <v>0</v>
      </c>
      <c r="N16" s="14"/>
      <c r="O16" s="72">
        <f>SUM(M13:M16)</f>
        <v>0</v>
      </c>
    </row>
    <row r="17" spans="1:15" ht="12.75">
      <c r="A17" s="81"/>
      <c r="B17" s="67"/>
      <c r="C17" s="14"/>
      <c r="D17" s="14"/>
      <c r="E17" s="14"/>
      <c r="F17" s="26"/>
      <c r="G17" s="14"/>
      <c r="H17" s="14"/>
      <c r="I17" s="26"/>
      <c r="J17" s="14"/>
      <c r="K17" s="14"/>
      <c r="L17" s="14"/>
      <c r="M17" s="19">
        <f t="shared" si="1"/>
        <v>0</v>
      </c>
      <c r="N17" s="14"/>
      <c r="O17" s="73"/>
    </row>
    <row r="18" spans="1:15" ht="12.75">
      <c r="A18" s="81"/>
      <c r="B18" s="67"/>
      <c r="C18" s="14"/>
      <c r="D18" s="14"/>
      <c r="E18" s="14"/>
      <c r="F18" s="26"/>
      <c r="G18" s="14"/>
      <c r="H18" s="14"/>
      <c r="I18" s="26"/>
      <c r="J18" s="14"/>
      <c r="K18" s="14"/>
      <c r="L18" s="14"/>
      <c r="M18" s="19">
        <f t="shared" si="1"/>
        <v>0</v>
      </c>
      <c r="N18" s="14"/>
      <c r="O18" s="73"/>
    </row>
    <row r="19" spans="1:15" ht="12.75">
      <c r="A19" s="81"/>
      <c r="B19" s="67"/>
      <c r="C19" s="14"/>
      <c r="D19" s="14"/>
      <c r="E19" s="14"/>
      <c r="F19" s="26"/>
      <c r="G19" s="14"/>
      <c r="H19" s="14"/>
      <c r="I19" s="26"/>
      <c r="J19" s="14"/>
      <c r="K19" s="14"/>
      <c r="L19" s="14"/>
      <c r="M19" s="19">
        <f t="shared" si="1"/>
        <v>0</v>
      </c>
      <c r="N19" s="14"/>
      <c r="O19" s="73"/>
    </row>
    <row r="20" spans="1:15" ht="12.75">
      <c r="A20" s="81"/>
      <c r="B20" s="67"/>
      <c r="C20" s="14"/>
      <c r="D20" s="14"/>
      <c r="E20" s="14"/>
      <c r="F20" s="26"/>
      <c r="G20" s="14"/>
      <c r="H20" s="14"/>
      <c r="I20" s="26"/>
      <c r="J20" s="14"/>
      <c r="K20" s="14"/>
      <c r="L20" s="14"/>
      <c r="M20" s="19">
        <f t="shared" si="1"/>
        <v>0</v>
      </c>
      <c r="N20" s="14"/>
      <c r="O20" s="72">
        <f>SUM(M17:M20)</f>
        <v>0</v>
      </c>
    </row>
    <row r="21" spans="1:15" ht="12.75">
      <c r="A21" s="81"/>
      <c r="B21" s="67"/>
      <c r="C21" s="14"/>
      <c r="D21" s="14"/>
      <c r="E21" s="14"/>
      <c r="F21" s="26"/>
      <c r="G21" s="14"/>
      <c r="H21" s="14"/>
      <c r="I21" s="26"/>
      <c r="J21" s="14"/>
      <c r="K21" s="14"/>
      <c r="L21" s="14"/>
      <c r="M21" s="19">
        <f t="shared" si="1"/>
        <v>0</v>
      </c>
      <c r="N21" s="14"/>
      <c r="O21" s="73"/>
    </row>
    <row r="22" spans="1:16" ht="12.75">
      <c r="A22" s="81"/>
      <c r="B22" s="67"/>
      <c r="C22" s="14"/>
      <c r="D22" s="14"/>
      <c r="E22" s="14"/>
      <c r="F22" s="26"/>
      <c r="G22" s="14"/>
      <c r="H22" s="14"/>
      <c r="I22" s="26"/>
      <c r="J22" s="14"/>
      <c r="K22" s="14"/>
      <c r="L22" s="14"/>
      <c r="M22" s="19">
        <f t="shared" si="1"/>
        <v>0</v>
      </c>
      <c r="N22" s="14"/>
      <c r="O22" s="73"/>
      <c r="P22" s="10"/>
    </row>
    <row r="23" spans="1:15" ht="12.75">
      <c r="A23" s="81"/>
      <c r="B23" s="67"/>
      <c r="C23" s="14"/>
      <c r="D23" s="14"/>
      <c r="E23" s="14"/>
      <c r="F23" s="26"/>
      <c r="G23" s="14"/>
      <c r="H23" s="14"/>
      <c r="I23" s="26"/>
      <c r="J23" s="14"/>
      <c r="K23" s="14"/>
      <c r="L23" s="14"/>
      <c r="M23" s="19">
        <f t="shared" si="1"/>
        <v>0</v>
      </c>
      <c r="N23" s="14"/>
      <c r="O23" s="73"/>
    </row>
    <row r="24" spans="1:15" ht="12.75">
      <c r="A24" s="81"/>
      <c r="B24" s="67"/>
      <c r="C24" s="14"/>
      <c r="D24" s="14"/>
      <c r="E24" s="14"/>
      <c r="F24" s="26"/>
      <c r="G24" s="14"/>
      <c r="H24" s="14"/>
      <c r="I24" s="26"/>
      <c r="J24" s="14"/>
      <c r="K24" s="14"/>
      <c r="L24" s="14"/>
      <c r="M24" s="19">
        <f t="shared" si="1"/>
        <v>0</v>
      </c>
      <c r="N24" s="14"/>
      <c r="O24" s="73"/>
    </row>
    <row r="25" spans="1:15" ht="12.75">
      <c r="A25" s="81"/>
      <c r="B25" s="67"/>
      <c r="C25" s="14"/>
      <c r="D25" s="14"/>
      <c r="E25" s="14"/>
      <c r="F25" s="26"/>
      <c r="G25" s="14"/>
      <c r="H25" s="14"/>
      <c r="I25" s="26"/>
      <c r="J25" s="14"/>
      <c r="K25" s="14"/>
      <c r="L25" s="14"/>
      <c r="M25" s="19">
        <f t="shared" si="1"/>
        <v>0</v>
      </c>
      <c r="N25" s="14"/>
      <c r="O25" s="73"/>
    </row>
    <row r="26" spans="1:15" ht="12.75">
      <c r="A26" s="81"/>
      <c r="B26" s="67"/>
      <c r="C26" s="14"/>
      <c r="D26" s="14"/>
      <c r="E26" s="14"/>
      <c r="F26" s="26"/>
      <c r="G26" s="14"/>
      <c r="H26" s="14"/>
      <c r="I26" s="26"/>
      <c r="J26" s="14"/>
      <c r="K26" s="14"/>
      <c r="L26" s="14"/>
      <c r="M26" s="19">
        <f t="shared" si="1"/>
        <v>0</v>
      </c>
      <c r="N26" s="14"/>
      <c r="O26" s="73"/>
    </row>
    <row r="27" spans="1:15" ht="12.75">
      <c r="A27" s="81"/>
      <c r="B27" s="67"/>
      <c r="C27" s="14"/>
      <c r="D27" s="14"/>
      <c r="E27" s="14"/>
      <c r="F27" s="26"/>
      <c r="G27" s="14"/>
      <c r="H27" s="14"/>
      <c r="I27" s="26"/>
      <c r="J27" s="14"/>
      <c r="K27" s="14"/>
      <c r="L27" s="14"/>
      <c r="M27" s="19">
        <f t="shared" si="1"/>
        <v>0</v>
      </c>
      <c r="N27" s="14"/>
      <c r="O27" s="73"/>
    </row>
    <row r="28" spans="1:15" ht="12.75">
      <c r="A28" s="81"/>
      <c r="B28" s="67"/>
      <c r="C28" s="14"/>
      <c r="D28" s="14"/>
      <c r="E28" s="14"/>
      <c r="F28" s="26"/>
      <c r="G28" s="14"/>
      <c r="H28" s="14"/>
      <c r="I28" s="26"/>
      <c r="J28" s="14"/>
      <c r="K28" s="14"/>
      <c r="L28" s="14"/>
      <c r="M28" s="19">
        <f t="shared" si="1"/>
        <v>0</v>
      </c>
      <c r="N28" s="14"/>
      <c r="O28" s="73"/>
    </row>
    <row r="29" spans="1:15" ht="12.75">
      <c r="A29" s="81"/>
      <c r="B29" s="67"/>
      <c r="C29" s="14"/>
      <c r="D29" s="14"/>
      <c r="E29" s="14"/>
      <c r="F29" s="26"/>
      <c r="G29" s="14"/>
      <c r="H29" s="14"/>
      <c r="I29" s="26"/>
      <c r="J29" s="14"/>
      <c r="K29" s="14"/>
      <c r="L29" s="14"/>
      <c r="M29" s="19">
        <f t="shared" si="1"/>
        <v>0</v>
      </c>
      <c r="N29" s="14"/>
      <c r="O29" s="73"/>
    </row>
    <row r="30" spans="1:15" ht="12.75">
      <c r="A30" s="81"/>
      <c r="B30" s="67"/>
      <c r="C30" s="14"/>
      <c r="D30" s="14"/>
      <c r="E30" s="14"/>
      <c r="F30" s="26"/>
      <c r="G30" s="14"/>
      <c r="H30" s="14"/>
      <c r="I30" s="26"/>
      <c r="J30" s="14"/>
      <c r="K30" s="14"/>
      <c r="L30" s="14"/>
      <c r="M30" s="19">
        <f t="shared" si="1"/>
        <v>0</v>
      </c>
      <c r="N30" s="14"/>
      <c r="O30" s="73"/>
    </row>
    <row r="31" spans="1:15" ht="12.75">
      <c r="A31" s="81"/>
      <c r="B31" s="67"/>
      <c r="C31" s="14"/>
      <c r="D31" s="14"/>
      <c r="E31" s="14"/>
      <c r="F31" s="26"/>
      <c r="G31" s="14"/>
      <c r="H31" s="14"/>
      <c r="I31" s="26"/>
      <c r="J31" s="14"/>
      <c r="K31" s="14"/>
      <c r="L31" s="14"/>
      <c r="M31" s="19">
        <f t="shared" si="1"/>
        <v>0</v>
      </c>
      <c r="N31" s="14"/>
      <c r="O31" s="73"/>
    </row>
    <row r="32" spans="1:15" ht="12.75">
      <c r="A32" s="81"/>
      <c r="B32" s="67"/>
      <c r="C32" s="14"/>
      <c r="D32" s="14"/>
      <c r="E32" s="14"/>
      <c r="F32" s="26"/>
      <c r="G32" s="14"/>
      <c r="H32" s="14"/>
      <c r="I32" s="26"/>
      <c r="J32" s="14"/>
      <c r="K32" s="14"/>
      <c r="L32" s="14"/>
      <c r="M32" s="19">
        <f t="shared" si="1"/>
        <v>0</v>
      </c>
      <c r="N32" s="14"/>
      <c r="O32" s="73"/>
    </row>
    <row r="33" spans="1:15" ht="12.75">
      <c r="A33" s="81"/>
      <c r="B33" s="67"/>
      <c r="C33" s="14"/>
      <c r="D33" s="14"/>
      <c r="E33" s="14"/>
      <c r="F33" s="26"/>
      <c r="G33" s="14"/>
      <c r="H33" s="14"/>
      <c r="I33" s="26"/>
      <c r="J33" s="14"/>
      <c r="K33" s="14"/>
      <c r="L33" s="14"/>
      <c r="M33" s="19">
        <f t="shared" si="1"/>
        <v>0</v>
      </c>
      <c r="N33" s="14"/>
      <c r="O33" s="73"/>
    </row>
    <row r="34" spans="1:15" ht="12.75">
      <c r="A34" s="81"/>
      <c r="B34" s="67"/>
      <c r="C34" s="14"/>
      <c r="D34" s="14"/>
      <c r="E34" s="14"/>
      <c r="F34" s="26"/>
      <c r="G34" s="14"/>
      <c r="H34" s="14"/>
      <c r="I34" s="26"/>
      <c r="J34" s="14"/>
      <c r="K34" s="14"/>
      <c r="L34" s="14"/>
      <c r="M34" s="19">
        <f t="shared" si="1"/>
        <v>0</v>
      </c>
      <c r="N34" s="14"/>
      <c r="O34" s="73"/>
    </row>
    <row r="35" spans="1:15" ht="12.75">
      <c r="A35" s="81"/>
      <c r="B35" s="67"/>
      <c r="C35" s="14"/>
      <c r="D35" s="14"/>
      <c r="E35" s="14"/>
      <c r="F35" s="26"/>
      <c r="G35" s="14"/>
      <c r="H35" s="14"/>
      <c r="I35" s="26"/>
      <c r="J35" s="14"/>
      <c r="K35" s="14"/>
      <c r="L35" s="14"/>
      <c r="M35" s="19">
        <f t="shared" si="1"/>
        <v>0</v>
      </c>
      <c r="N35" s="14"/>
      <c r="O35" s="73"/>
    </row>
    <row r="36" spans="1:15" ht="12.75">
      <c r="A36" s="81"/>
      <c r="B36" s="67"/>
      <c r="C36" s="14"/>
      <c r="D36" s="14"/>
      <c r="E36" s="14"/>
      <c r="F36" s="26"/>
      <c r="G36" s="14"/>
      <c r="H36" s="14"/>
      <c r="I36" s="26"/>
      <c r="J36" s="14"/>
      <c r="K36" s="14"/>
      <c r="L36" s="14"/>
      <c r="M36" s="19">
        <f t="shared" si="1"/>
        <v>0</v>
      </c>
      <c r="N36" s="14"/>
      <c r="O36" s="73"/>
    </row>
    <row r="37" spans="1:15" ht="12.75">
      <c r="A37" s="81"/>
      <c r="B37" s="67"/>
      <c r="C37" s="14"/>
      <c r="D37" s="14"/>
      <c r="E37" s="14"/>
      <c r="F37" s="26"/>
      <c r="G37" s="14"/>
      <c r="H37" s="14"/>
      <c r="I37" s="26"/>
      <c r="J37" s="14"/>
      <c r="K37" s="14"/>
      <c r="L37" s="14"/>
      <c r="M37" s="19">
        <f t="shared" si="1"/>
        <v>0</v>
      </c>
      <c r="N37" s="14"/>
      <c r="O37" s="73"/>
    </row>
    <row r="38" spans="1:15" ht="12.75">
      <c r="A38" s="81"/>
      <c r="B38" s="67"/>
      <c r="C38" s="14"/>
      <c r="D38" s="14"/>
      <c r="E38" s="14"/>
      <c r="F38" s="26"/>
      <c r="G38" s="14"/>
      <c r="H38" s="14"/>
      <c r="I38" s="26"/>
      <c r="J38" s="14"/>
      <c r="K38" s="14"/>
      <c r="L38" s="14"/>
      <c r="M38" s="19">
        <f t="shared" si="1"/>
        <v>0</v>
      </c>
      <c r="N38" s="14"/>
      <c r="O38" s="73"/>
    </row>
    <row r="39" spans="1:15" ht="12.75">
      <c r="A39" s="81"/>
      <c r="B39" s="67"/>
      <c r="C39" s="14"/>
      <c r="D39" s="14"/>
      <c r="E39" s="14"/>
      <c r="F39" s="26"/>
      <c r="G39" s="83"/>
      <c r="H39" s="14"/>
      <c r="I39" s="26"/>
      <c r="J39" s="14"/>
      <c r="K39" s="14"/>
      <c r="L39" s="14"/>
      <c r="M39" s="19">
        <f>(G44+J39+L39)</f>
        <v>0</v>
      </c>
      <c r="N39" s="14"/>
      <c r="O39" s="73"/>
    </row>
    <row r="40" spans="1:15" ht="12.75">
      <c r="A40" s="81"/>
      <c r="B40" s="67"/>
      <c r="C40" s="14"/>
      <c r="D40" s="14"/>
      <c r="E40" s="14"/>
      <c r="F40" s="26"/>
      <c r="G40" s="14"/>
      <c r="H40" s="14"/>
      <c r="I40" s="26"/>
      <c r="J40" s="14"/>
      <c r="K40" s="14"/>
      <c r="L40" s="14"/>
      <c r="M40" s="19">
        <f t="shared" si="1"/>
        <v>0</v>
      </c>
      <c r="N40" s="14"/>
      <c r="O40" s="73"/>
    </row>
    <row r="41" spans="1:15" ht="12.75">
      <c r="A41" s="81"/>
      <c r="B41" s="67"/>
      <c r="C41" s="14"/>
      <c r="D41" s="14"/>
      <c r="E41" s="14"/>
      <c r="F41" s="26"/>
      <c r="G41" s="14"/>
      <c r="H41" s="14"/>
      <c r="I41" s="26"/>
      <c r="J41" s="14"/>
      <c r="K41" s="14"/>
      <c r="L41" s="14"/>
      <c r="M41" s="19">
        <f t="shared" si="1"/>
        <v>0</v>
      </c>
      <c r="N41" s="14"/>
      <c r="O41" s="73"/>
    </row>
    <row r="42" spans="1:15" ht="12.75">
      <c r="A42" s="81"/>
      <c r="B42" s="67"/>
      <c r="C42" s="14"/>
      <c r="D42" s="14"/>
      <c r="E42" s="14"/>
      <c r="F42" s="26"/>
      <c r="G42" s="14"/>
      <c r="H42" s="14"/>
      <c r="I42" s="26"/>
      <c r="J42" s="14"/>
      <c r="K42" s="14"/>
      <c r="L42" s="14"/>
      <c r="M42" s="19">
        <f t="shared" si="1"/>
        <v>0</v>
      </c>
      <c r="N42" s="14"/>
      <c r="O42" s="73"/>
    </row>
    <row r="43" spans="1:15" ht="12.75">
      <c r="A43" s="81"/>
      <c r="B43" s="67"/>
      <c r="C43" s="14"/>
      <c r="D43" s="14"/>
      <c r="E43" s="14"/>
      <c r="F43" s="26"/>
      <c r="G43" s="14"/>
      <c r="H43" s="14"/>
      <c r="I43" s="26"/>
      <c r="J43" s="14"/>
      <c r="K43" s="14"/>
      <c r="L43" s="14"/>
      <c r="M43" s="19">
        <f t="shared" si="1"/>
        <v>0</v>
      </c>
      <c r="N43" s="14"/>
      <c r="O43" s="73"/>
    </row>
    <row r="44" spans="1:15" ht="12.75">
      <c r="A44" s="81"/>
      <c r="B44" s="67"/>
      <c r="C44" s="14"/>
      <c r="D44" s="14"/>
      <c r="E44" s="14"/>
      <c r="F44" s="26"/>
      <c r="G44" s="14"/>
      <c r="H44" s="14"/>
      <c r="I44" s="26"/>
      <c r="J44" s="14"/>
      <c r="K44" s="14"/>
      <c r="L44" s="14"/>
      <c r="M44" s="19" t="e">
        <f>(#REF!+J44+L44)</f>
        <v>#REF!</v>
      </c>
      <c r="N44" s="14"/>
      <c r="O44" s="73"/>
    </row>
    <row r="45" spans="1:15" ht="12.75">
      <c r="A45" s="81"/>
      <c r="B45" s="67"/>
      <c r="C45" s="14"/>
      <c r="D45" s="14"/>
      <c r="E45" s="14"/>
      <c r="F45" s="26"/>
      <c r="G45" s="14"/>
      <c r="H45" s="14"/>
      <c r="I45" s="26"/>
      <c r="J45" s="14"/>
      <c r="K45" s="14"/>
      <c r="L45" s="14"/>
      <c r="M45" s="19">
        <f t="shared" si="1"/>
        <v>0</v>
      </c>
      <c r="N45" s="14"/>
      <c r="O45" s="73"/>
    </row>
    <row r="46" spans="1:15" ht="12.75">
      <c r="A46" s="81"/>
      <c r="B46" s="67"/>
      <c r="C46" s="14"/>
      <c r="D46" s="14"/>
      <c r="E46" s="14"/>
      <c r="F46" s="26"/>
      <c r="G46" s="14"/>
      <c r="H46" s="14"/>
      <c r="I46" s="26"/>
      <c r="J46" s="14"/>
      <c r="K46" s="14"/>
      <c r="L46" s="14"/>
      <c r="M46" s="19">
        <f t="shared" si="1"/>
        <v>0</v>
      </c>
      <c r="N46" s="14"/>
      <c r="O46" s="73"/>
    </row>
    <row r="47" spans="1:15" ht="12.75">
      <c r="A47" s="81"/>
      <c r="B47" s="67"/>
      <c r="C47" s="14"/>
      <c r="D47" s="14"/>
      <c r="E47" s="14"/>
      <c r="F47" s="26"/>
      <c r="G47" s="14"/>
      <c r="H47" s="14"/>
      <c r="I47" s="26"/>
      <c r="J47" s="14"/>
      <c r="K47" s="14"/>
      <c r="L47" s="14"/>
      <c r="M47" s="19">
        <f t="shared" si="1"/>
        <v>0</v>
      </c>
      <c r="N47" s="14"/>
      <c r="O47" s="73"/>
    </row>
    <row r="48" spans="1:15" ht="12.75">
      <c r="A48" s="81"/>
      <c r="B48" s="67"/>
      <c r="C48" s="14"/>
      <c r="D48" s="14"/>
      <c r="E48" s="14"/>
      <c r="F48" s="26"/>
      <c r="G48" s="14"/>
      <c r="H48" s="14"/>
      <c r="I48" s="26"/>
      <c r="J48" s="14"/>
      <c r="K48" s="14"/>
      <c r="L48" s="14"/>
      <c r="M48" s="19">
        <f t="shared" si="1"/>
        <v>0</v>
      </c>
      <c r="N48" s="14"/>
      <c r="O48" s="73"/>
    </row>
    <row r="49" spans="1:15" ht="12.75">
      <c r="A49" s="81"/>
      <c r="B49" s="67"/>
      <c r="C49" s="14"/>
      <c r="D49" s="14"/>
      <c r="E49" s="14"/>
      <c r="F49" s="26"/>
      <c r="G49" s="14"/>
      <c r="H49" s="14"/>
      <c r="I49" s="26"/>
      <c r="J49" s="14"/>
      <c r="K49" s="14"/>
      <c r="L49" s="14"/>
      <c r="M49" s="19">
        <f t="shared" si="1"/>
        <v>0</v>
      </c>
      <c r="N49" s="14"/>
      <c r="O49" s="73"/>
    </row>
    <row r="50" spans="1:15" ht="12.75">
      <c r="A50" s="81"/>
      <c r="B50" s="67"/>
      <c r="C50" s="14"/>
      <c r="D50" s="14"/>
      <c r="E50" s="14"/>
      <c r="F50" s="26"/>
      <c r="G50" s="14"/>
      <c r="H50" s="14"/>
      <c r="I50" s="26"/>
      <c r="J50" s="14"/>
      <c r="K50" s="14"/>
      <c r="L50" s="14"/>
      <c r="M50" s="19">
        <f t="shared" si="1"/>
        <v>0</v>
      </c>
      <c r="N50" s="14"/>
      <c r="O50" s="73"/>
    </row>
    <row r="51" spans="1:15" ht="12.75">
      <c r="A51" s="81"/>
      <c r="B51" s="67"/>
      <c r="C51" s="14"/>
      <c r="D51" s="14"/>
      <c r="E51" s="14"/>
      <c r="F51" s="26"/>
      <c r="G51" s="14"/>
      <c r="H51" s="14"/>
      <c r="I51" s="26"/>
      <c r="J51" s="14"/>
      <c r="K51" s="14"/>
      <c r="L51" s="14"/>
      <c r="M51" s="19">
        <f t="shared" si="1"/>
        <v>0</v>
      </c>
      <c r="N51" s="14"/>
      <c r="O51" s="73"/>
    </row>
    <row r="52" spans="1:15" ht="13.5" thickBot="1">
      <c r="A52" s="85"/>
      <c r="B52" s="86"/>
      <c r="C52" s="87"/>
      <c r="D52" s="87"/>
      <c r="E52" s="87"/>
      <c r="F52" s="88"/>
      <c r="G52" s="87"/>
      <c r="H52" s="87"/>
      <c r="I52" s="88"/>
      <c r="J52" s="87"/>
      <c r="K52" s="87"/>
      <c r="L52" s="87"/>
      <c r="M52" s="89">
        <f t="shared" si="1"/>
        <v>0</v>
      </c>
      <c r="N52" s="87"/>
      <c r="O52" s="90"/>
    </row>
  </sheetData>
  <sheetProtection/>
  <printOptions/>
  <pageMargins left="0.24" right="0.25" top="0.984251969" bottom="0.984251969" header="0.4921259845" footer="0.492125984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8515625" style="0" customWidth="1"/>
    <col min="2" max="2" width="6.7109375" style="0" customWidth="1"/>
    <col min="3" max="3" width="13.57421875" style="0" bestFit="1" customWidth="1"/>
    <col min="4" max="4" width="11.00390625" style="0" customWidth="1"/>
    <col min="5" max="5" width="6.7109375" style="25" customWidth="1"/>
    <col min="6" max="6" width="4.7109375" style="0" customWidth="1"/>
    <col min="7" max="7" width="6.7109375" style="0" customWidth="1"/>
    <col min="8" max="8" width="6.7109375" style="25" customWidth="1"/>
    <col min="9" max="9" width="5.57421875" style="0" customWidth="1"/>
    <col min="10" max="10" width="8.57421875" style="0" bestFit="1" customWidth="1"/>
    <col min="11" max="11" width="5.8515625" style="0" customWidth="1"/>
    <col min="12" max="12" width="6.7109375" style="1" customWidth="1"/>
    <col min="13" max="13" width="3.7109375" style="0" customWidth="1"/>
    <col min="14" max="14" width="6.7109375" style="1" customWidth="1"/>
  </cols>
  <sheetData>
    <row r="1" spans="1:14" ht="21" thickBot="1">
      <c r="A1" s="50" t="s">
        <v>41</v>
      </c>
      <c r="B1" s="51"/>
      <c r="C1" s="51"/>
      <c r="D1" s="51"/>
      <c r="E1" s="52"/>
      <c r="F1" s="51"/>
      <c r="G1" s="51"/>
      <c r="H1" s="53"/>
      <c r="I1" s="50" t="s">
        <v>53</v>
      </c>
      <c r="J1" s="55"/>
      <c r="K1" s="55"/>
      <c r="L1" s="57"/>
      <c r="M1" s="51"/>
      <c r="N1" s="61">
        <v>51</v>
      </c>
    </row>
    <row r="3" ht="13.5" thickBot="1"/>
    <row r="4" spans="1:15" ht="13.5" thickBot="1">
      <c r="A4" s="117" t="s">
        <v>21</v>
      </c>
      <c r="B4" s="113" t="s">
        <v>1</v>
      </c>
      <c r="C4" s="6" t="s">
        <v>15</v>
      </c>
      <c r="D4" s="6" t="s">
        <v>16</v>
      </c>
      <c r="E4" s="6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24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216">
        <v>212109059</v>
      </c>
      <c r="B5" s="158" t="s">
        <v>26</v>
      </c>
      <c r="C5" s="158" t="s">
        <v>328</v>
      </c>
      <c r="D5" s="158" t="s">
        <v>97</v>
      </c>
      <c r="E5" s="121"/>
      <c r="F5" s="124" t="s">
        <v>440</v>
      </c>
      <c r="G5" s="227">
        <v>23</v>
      </c>
      <c r="H5" s="121" t="s">
        <v>541</v>
      </c>
      <c r="I5" s="125">
        <v>3.65</v>
      </c>
      <c r="J5" s="126">
        <v>20</v>
      </c>
      <c r="K5" s="127">
        <v>35</v>
      </c>
      <c r="L5" s="121">
        <v>20</v>
      </c>
      <c r="M5" s="7">
        <f aca="true" t="shared" si="0" ref="M5:M10">(G5+J5+L5)</f>
        <v>63</v>
      </c>
      <c r="N5" s="5"/>
      <c r="O5" s="84"/>
    </row>
    <row r="6" spans="1:15" ht="12.75">
      <c r="A6" s="184">
        <v>212108835</v>
      </c>
      <c r="B6" s="180" t="s">
        <v>25</v>
      </c>
      <c r="C6" s="180" t="s">
        <v>380</v>
      </c>
      <c r="D6" s="180" t="s">
        <v>85</v>
      </c>
      <c r="E6" s="2"/>
      <c r="F6" s="2" t="s">
        <v>457</v>
      </c>
      <c r="G6" s="2">
        <v>25</v>
      </c>
      <c r="H6" s="142" t="s">
        <v>541</v>
      </c>
      <c r="I6" s="26">
        <v>4.3</v>
      </c>
      <c r="J6" s="14">
        <v>29</v>
      </c>
      <c r="K6" s="45">
        <v>21</v>
      </c>
      <c r="L6" s="2">
        <v>14</v>
      </c>
      <c r="M6" s="7">
        <f t="shared" si="0"/>
        <v>68</v>
      </c>
      <c r="N6" s="2"/>
      <c r="O6" s="73"/>
    </row>
    <row r="7" spans="1:15" ht="12.75">
      <c r="A7" s="143">
        <v>212108555</v>
      </c>
      <c r="B7" s="142" t="s">
        <v>26</v>
      </c>
      <c r="C7" s="142" t="s">
        <v>329</v>
      </c>
      <c r="D7" s="142" t="s">
        <v>330</v>
      </c>
      <c r="E7" s="123"/>
      <c r="F7" s="123" t="s">
        <v>525</v>
      </c>
      <c r="G7" s="123">
        <v>1</v>
      </c>
      <c r="H7" s="123"/>
      <c r="I7" s="129">
        <v>3.15</v>
      </c>
      <c r="J7" s="128">
        <v>11</v>
      </c>
      <c r="K7" s="130">
        <v>28</v>
      </c>
      <c r="L7" s="123">
        <v>15</v>
      </c>
      <c r="M7" s="7">
        <f t="shared" si="0"/>
        <v>27</v>
      </c>
      <c r="N7" s="2"/>
      <c r="O7" s="73"/>
    </row>
    <row r="8" spans="1:16" ht="12.75">
      <c r="A8" s="186">
        <v>212105299</v>
      </c>
      <c r="B8" s="21" t="s">
        <v>26</v>
      </c>
      <c r="C8" s="21" t="s">
        <v>334</v>
      </c>
      <c r="D8" s="21" t="s">
        <v>218</v>
      </c>
      <c r="E8" s="2"/>
      <c r="F8" s="149" t="s">
        <v>524</v>
      </c>
      <c r="G8" s="14">
        <v>8</v>
      </c>
      <c r="H8" s="2"/>
      <c r="I8" s="26">
        <v>3.15</v>
      </c>
      <c r="J8" s="14">
        <v>11</v>
      </c>
      <c r="K8" s="2">
        <v>24</v>
      </c>
      <c r="L8" s="2">
        <v>8</v>
      </c>
      <c r="M8" s="7">
        <f t="shared" si="0"/>
        <v>27</v>
      </c>
      <c r="N8" s="2"/>
      <c r="O8" s="72">
        <f>SUM(M5:M8)</f>
        <v>185</v>
      </c>
      <c r="P8" t="s">
        <v>54</v>
      </c>
    </row>
    <row r="9" spans="1:15" ht="12.75">
      <c r="A9" s="142">
        <v>212109224</v>
      </c>
      <c r="B9" s="142" t="s">
        <v>26</v>
      </c>
      <c r="C9" s="142" t="s">
        <v>331</v>
      </c>
      <c r="D9" s="142" t="s">
        <v>118</v>
      </c>
      <c r="E9" s="2"/>
      <c r="F9" s="142" t="s">
        <v>526</v>
      </c>
      <c r="G9" s="2">
        <v>1</v>
      </c>
      <c r="H9" s="2"/>
      <c r="I9" s="26">
        <v>2.6</v>
      </c>
      <c r="J9" s="14">
        <v>4</v>
      </c>
      <c r="K9" s="45">
        <v>21</v>
      </c>
      <c r="L9" s="2">
        <v>2</v>
      </c>
      <c r="M9" s="7">
        <f t="shared" si="0"/>
        <v>7</v>
      </c>
      <c r="N9" s="2"/>
      <c r="O9" s="73"/>
    </row>
    <row r="10" spans="1:15" ht="12.75">
      <c r="A10" s="21">
        <v>212109698</v>
      </c>
      <c r="B10" s="21" t="s">
        <v>26</v>
      </c>
      <c r="C10" s="21" t="s">
        <v>332</v>
      </c>
      <c r="D10" s="21" t="s">
        <v>333</v>
      </c>
      <c r="E10" s="2"/>
      <c r="F10" s="149" t="s">
        <v>504</v>
      </c>
      <c r="G10" s="14">
        <v>1</v>
      </c>
      <c r="H10" s="2"/>
      <c r="I10" s="26">
        <v>2.53</v>
      </c>
      <c r="J10" s="14">
        <v>3</v>
      </c>
      <c r="K10" s="2">
        <v>20</v>
      </c>
      <c r="L10" s="2">
        <v>1</v>
      </c>
      <c r="M10" s="7">
        <f t="shared" si="0"/>
        <v>5</v>
      </c>
      <c r="N10" s="2"/>
      <c r="O10" s="73"/>
    </row>
    <row r="11" spans="1:15" ht="12.75">
      <c r="A11" s="21"/>
      <c r="B11" s="21"/>
      <c r="C11" s="21"/>
      <c r="D11" s="21"/>
      <c r="E11" s="2"/>
      <c r="F11" s="26"/>
      <c r="G11" s="14"/>
      <c r="H11" s="2"/>
      <c r="I11" s="26"/>
      <c r="J11" s="14"/>
      <c r="K11" s="2"/>
      <c r="L11" s="2"/>
      <c r="M11" s="7">
        <f aca="true" t="shared" si="1" ref="M11:M53">(G11+J11+L11)</f>
        <v>0</v>
      </c>
      <c r="N11" s="2"/>
      <c r="O11" s="73"/>
    </row>
    <row r="12" spans="1:15" ht="12.75">
      <c r="A12" s="2"/>
      <c r="B12" s="2"/>
      <c r="C12" s="2"/>
      <c r="D12" s="2"/>
      <c r="E12" s="2"/>
      <c r="F12" s="26"/>
      <c r="G12" s="14"/>
      <c r="H12" s="2"/>
      <c r="I12" s="26"/>
      <c r="J12" s="14"/>
      <c r="K12" s="2"/>
      <c r="L12" s="2"/>
      <c r="M12" s="7">
        <f t="shared" si="1"/>
        <v>0</v>
      </c>
      <c r="N12" s="2"/>
      <c r="O12" s="72">
        <f>SUM(M9:M12)</f>
        <v>12</v>
      </c>
    </row>
    <row r="13" spans="1:15" ht="12.75">
      <c r="A13" s="2"/>
      <c r="B13" s="2"/>
      <c r="C13" s="2"/>
      <c r="D13" s="2"/>
      <c r="E13" s="2"/>
      <c r="F13" s="26"/>
      <c r="G13" s="14"/>
      <c r="H13" s="2"/>
      <c r="I13" s="26"/>
      <c r="J13" s="14"/>
      <c r="K13" s="2"/>
      <c r="L13" s="2"/>
      <c r="M13" s="7">
        <f t="shared" si="1"/>
        <v>0</v>
      </c>
      <c r="N13" s="2"/>
      <c r="O13" s="73"/>
    </row>
    <row r="14" spans="1:15" ht="12.75">
      <c r="A14" s="21"/>
      <c r="B14" s="21"/>
      <c r="C14" s="21"/>
      <c r="D14" s="21"/>
      <c r="E14" s="2"/>
      <c r="F14" s="26"/>
      <c r="G14" s="14"/>
      <c r="H14" s="2"/>
      <c r="I14" s="26"/>
      <c r="J14" s="14"/>
      <c r="K14" s="2"/>
      <c r="L14" s="2"/>
      <c r="M14" s="7">
        <f t="shared" si="1"/>
        <v>0</v>
      </c>
      <c r="N14" s="2"/>
      <c r="O14" s="73"/>
    </row>
    <row r="15" spans="1:15" ht="12.75">
      <c r="A15" s="70"/>
      <c r="B15" s="67"/>
      <c r="C15" s="14"/>
      <c r="D15" s="14"/>
      <c r="E15" s="2"/>
      <c r="F15" s="26"/>
      <c r="G15" s="14"/>
      <c r="H15" s="2"/>
      <c r="I15" s="26"/>
      <c r="J15" s="14"/>
      <c r="K15" s="2"/>
      <c r="L15" s="2"/>
      <c r="M15" s="7">
        <f t="shared" si="1"/>
        <v>0</v>
      </c>
      <c r="N15" s="2"/>
      <c r="O15" s="73"/>
    </row>
    <row r="16" spans="1:15" ht="12.75">
      <c r="A16" s="70"/>
      <c r="B16" s="67"/>
      <c r="C16" s="14"/>
      <c r="D16" s="14"/>
      <c r="E16" s="2"/>
      <c r="F16" s="26"/>
      <c r="G16" s="14"/>
      <c r="H16" s="2"/>
      <c r="I16" s="26"/>
      <c r="J16" s="14"/>
      <c r="K16" s="2"/>
      <c r="L16" s="2"/>
      <c r="M16" s="7">
        <f t="shared" si="1"/>
        <v>0</v>
      </c>
      <c r="N16" s="2"/>
      <c r="O16" s="72">
        <f>SUM(M13:M16)</f>
        <v>0</v>
      </c>
    </row>
    <row r="17" spans="1:15" ht="12.75">
      <c r="A17" s="70"/>
      <c r="B17" s="67"/>
      <c r="C17" s="14"/>
      <c r="D17" s="14"/>
      <c r="E17" s="14"/>
      <c r="F17" s="26"/>
      <c r="G17" s="14"/>
      <c r="H17" s="14"/>
      <c r="I17" s="26"/>
      <c r="J17" s="14"/>
      <c r="K17" s="2"/>
      <c r="L17" s="2"/>
      <c r="M17" s="7">
        <f t="shared" si="1"/>
        <v>0</v>
      </c>
      <c r="N17" s="2"/>
      <c r="O17" s="73"/>
    </row>
    <row r="18" spans="1:15" ht="12.75">
      <c r="A18" s="70"/>
      <c r="B18" s="67"/>
      <c r="C18" s="14"/>
      <c r="D18" s="14"/>
      <c r="E18" s="14"/>
      <c r="F18" s="26"/>
      <c r="G18" s="14"/>
      <c r="H18" s="14"/>
      <c r="I18" s="26"/>
      <c r="J18" s="14"/>
      <c r="K18" s="2"/>
      <c r="L18" s="2"/>
      <c r="M18" s="7">
        <f t="shared" si="1"/>
        <v>0</v>
      </c>
      <c r="N18" s="2"/>
      <c r="O18" s="73"/>
    </row>
    <row r="19" spans="1:15" ht="12.75">
      <c r="A19" s="70"/>
      <c r="B19" s="67"/>
      <c r="C19" s="14"/>
      <c r="D19" s="14"/>
      <c r="E19" s="14"/>
      <c r="F19" s="26"/>
      <c r="G19" s="14"/>
      <c r="H19" s="14"/>
      <c r="I19" s="26"/>
      <c r="J19" s="2"/>
      <c r="K19" s="2"/>
      <c r="L19" s="2"/>
      <c r="M19" s="7">
        <f t="shared" si="1"/>
        <v>0</v>
      </c>
      <c r="N19" s="2"/>
      <c r="O19" s="73"/>
    </row>
    <row r="20" spans="1:15" ht="12.75">
      <c r="A20" s="70"/>
      <c r="B20" s="82"/>
      <c r="C20" s="14"/>
      <c r="D20" s="14"/>
      <c r="E20" s="14"/>
      <c r="F20" s="26"/>
      <c r="G20" s="14"/>
      <c r="H20" s="14"/>
      <c r="I20" s="26"/>
      <c r="J20" s="2"/>
      <c r="K20" s="2"/>
      <c r="L20" s="2"/>
      <c r="M20" s="7">
        <f t="shared" si="1"/>
        <v>0</v>
      </c>
      <c r="N20" s="2"/>
      <c r="O20" s="72">
        <f>SUM(M17:M20)</f>
        <v>0</v>
      </c>
    </row>
    <row r="21" spans="1:15" ht="12.75">
      <c r="A21" s="70"/>
      <c r="B21" s="82"/>
      <c r="C21" s="14"/>
      <c r="D21" s="14"/>
      <c r="E21" s="14"/>
      <c r="F21" s="26"/>
      <c r="G21" s="14"/>
      <c r="H21" s="14"/>
      <c r="I21" s="26"/>
      <c r="J21" s="2"/>
      <c r="K21" s="2"/>
      <c r="L21" s="2"/>
      <c r="M21" s="7">
        <f t="shared" si="1"/>
        <v>0</v>
      </c>
      <c r="N21" s="2"/>
      <c r="O21" s="71"/>
    </row>
    <row r="22" spans="1:15" ht="12.75">
      <c r="A22" s="70"/>
      <c r="B22" s="82"/>
      <c r="C22" s="14"/>
      <c r="D22" s="14"/>
      <c r="E22" s="14"/>
      <c r="F22" s="26"/>
      <c r="G22" s="14"/>
      <c r="H22" s="14"/>
      <c r="I22" s="26"/>
      <c r="J22" s="2"/>
      <c r="K22" s="2"/>
      <c r="L22" s="2"/>
      <c r="M22" s="7">
        <f t="shared" si="1"/>
        <v>0</v>
      </c>
      <c r="N22" s="2"/>
      <c r="O22" s="71"/>
    </row>
    <row r="23" spans="1:15" ht="12.75">
      <c r="A23" s="70"/>
      <c r="B23" s="68"/>
      <c r="C23" s="2"/>
      <c r="D23" s="2"/>
      <c r="E23" s="2"/>
      <c r="F23" s="27"/>
      <c r="G23" s="2"/>
      <c r="H23" s="2"/>
      <c r="I23" s="27"/>
      <c r="J23" s="2"/>
      <c r="K23" s="2"/>
      <c r="L23" s="2"/>
      <c r="M23" s="7">
        <f t="shared" si="1"/>
        <v>0</v>
      </c>
      <c r="N23" s="2"/>
      <c r="O23" s="71"/>
    </row>
    <row r="24" spans="1:15" ht="12.75">
      <c r="A24" s="70"/>
      <c r="B24" s="68"/>
      <c r="C24" s="2"/>
      <c r="D24" s="2"/>
      <c r="E24" s="2"/>
      <c r="F24" s="27"/>
      <c r="G24" s="2"/>
      <c r="H24" s="2"/>
      <c r="I24" s="27"/>
      <c r="J24" s="2"/>
      <c r="K24" s="2"/>
      <c r="L24" s="2"/>
      <c r="M24" s="7">
        <f t="shared" si="1"/>
        <v>0</v>
      </c>
      <c r="N24" s="2"/>
      <c r="O24" s="71"/>
    </row>
    <row r="25" spans="1:15" ht="12.75">
      <c r="A25" s="70"/>
      <c r="B25" s="68"/>
      <c r="C25" s="2"/>
      <c r="D25" s="2"/>
      <c r="E25" s="2"/>
      <c r="F25" s="27"/>
      <c r="G25" s="2"/>
      <c r="H25" s="2"/>
      <c r="I25" s="27"/>
      <c r="J25" s="2"/>
      <c r="K25" s="2"/>
      <c r="L25" s="2"/>
      <c r="M25" s="7">
        <f t="shared" si="1"/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7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7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7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7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7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7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7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7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7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7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7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7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7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7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7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7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7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7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7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7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7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7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7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7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7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7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7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7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0.28125" style="0" customWidth="1"/>
    <col min="2" max="2" width="4.57421875" style="0" customWidth="1"/>
    <col min="3" max="3" width="14.421875" style="0" bestFit="1" customWidth="1"/>
    <col min="4" max="4" width="11.28125" style="0" bestFit="1" customWidth="1"/>
    <col min="5" max="5" width="3.421875" style="0" customWidth="1"/>
    <col min="6" max="6" width="6.7109375" style="25" customWidth="1"/>
    <col min="7" max="7" width="5.421875" style="0" customWidth="1"/>
    <col min="8" max="8" width="6.7109375" style="0" customWidth="1"/>
    <col min="9" max="9" width="5.8515625" style="22" bestFit="1" customWidth="1"/>
    <col min="10" max="10" width="4.421875" style="0" customWidth="1"/>
    <col min="11" max="11" width="8.57421875" style="0" bestFit="1" customWidth="1"/>
    <col min="12" max="12" width="4.7109375" style="0" customWidth="1"/>
    <col min="13" max="13" width="6.7109375" style="1" customWidth="1"/>
    <col min="14" max="14" width="3.7109375" style="0" customWidth="1"/>
    <col min="15" max="15" width="6.7109375" style="1" customWidth="1"/>
  </cols>
  <sheetData>
    <row r="1" spans="2:15" ht="21" thickBot="1">
      <c r="B1" s="50" t="s">
        <v>235</v>
      </c>
      <c r="C1" s="51"/>
      <c r="D1" s="51"/>
      <c r="E1" s="51"/>
      <c r="F1" s="52"/>
      <c r="G1" s="51"/>
      <c r="H1" s="51"/>
      <c r="I1" s="53"/>
      <c r="J1" s="50"/>
      <c r="K1" s="55"/>
      <c r="L1" s="55"/>
      <c r="M1" s="55" t="s">
        <v>53</v>
      </c>
      <c r="N1" s="51"/>
      <c r="O1" s="61">
        <v>8</v>
      </c>
    </row>
    <row r="3" ht="13.5" thickBot="1"/>
    <row r="4" spans="1:15" ht="13.5" thickBot="1">
      <c r="A4" s="93" t="s">
        <v>21</v>
      </c>
      <c r="B4" s="95" t="s">
        <v>1</v>
      </c>
      <c r="C4" s="95" t="s">
        <v>15</v>
      </c>
      <c r="D4" s="95" t="s">
        <v>16</v>
      </c>
      <c r="E4" s="95" t="s">
        <v>2</v>
      </c>
      <c r="F4" s="33" t="s">
        <v>3</v>
      </c>
      <c r="G4" s="6" t="s">
        <v>4</v>
      </c>
      <c r="H4" s="6" t="s">
        <v>5</v>
      </c>
      <c r="I4" s="33" t="s">
        <v>3</v>
      </c>
      <c r="J4" s="6" t="s">
        <v>4</v>
      </c>
      <c r="K4" s="6" t="s">
        <v>13</v>
      </c>
      <c r="L4" s="6" t="s">
        <v>4</v>
      </c>
      <c r="M4" s="6" t="s">
        <v>6</v>
      </c>
      <c r="N4" s="8"/>
      <c r="O4" s="6" t="s">
        <v>7</v>
      </c>
    </row>
    <row r="5" spans="1:15" ht="12.75">
      <c r="A5" s="2">
        <v>210467962</v>
      </c>
      <c r="B5" s="2" t="s">
        <v>26</v>
      </c>
      <c r="C5" s="2" t="s">
        <v>229</v>
      </c>
      <c r="D5" s="2" t="s">
        <v>49</v>
      </c>
      <c r="E5" s="2"/>
      <c r="F5" s="150" t="s">
        <v>515</v>
      </c>
      <c r="G5" s="5">
        <v>28</v>
      </c>
      <c r="H5" s="154" t="s">
        <v>541</v>
      </c>
      <c r="I5" s="217">
        <v>3.75</v>
      </c>
      <c r="J5" s="5">
        <v>22</v>
      </c>
      <c r="K5" s="5">
        <v>32</v>
      </c>
      <c r="L5" s="5">
        <v>18</v>
      </c>
      <c r="M5" s="7">
        <f aca="true" t="shared" si="0" ref="M5:M24">(G5+J5+L5)</f>
        <v>68</v>
      </c>
      <c r="N5" s="5"/>
      <c r="O5" s="84"/>
    </row>
    <row r="6" spans="1:15" ht="12.75">
      <c r="A6" s="2">
        <v>210469955</v>
      </c>
      <c r="B6" s="2" t="s">
        <v>26</v>
      </c>
      <c r="C6" s="2" t="s">
        <v>230</v>
      </c>
      <c r="D6" s="2" t="s">
        <v>131</v>
      </c>
      <c r="E6" s="2"/>
      <c r="F6" s="150" t="s">
        <v>428</v>
      </c>
      <c r="G6" s="2">
        <v>20</v>
      </c>
      <c r="H6" s="154" t="s">
        <v>541</v>
      </c>
      <c r="I6" s="24">
        <v>3.48</v>
      </c>
      <c r="J6" s="2">
        <v>17</v>
      </c>
      <c r="K6" s="2">
        <v>31</v>
      </c>
      <c r="L6" s="2">
        <v>18</v>
      </c>
      <c r="M6" s="7">
        <f t="shared" si="0"/>
        <v>55</v>
      </c>
      <c r="N6" s="2"/>
      <c r="O6" s="73"/>
    </row>
    <row r="7" spans="1:15" ht="12.75">
      <c r="A7" s="2">
        <v>210462682</v>
      </c>
      <c r="B7" s="2" t="s">
        <v>26</v>
      </c>
      <c r="C7" s="2" t="s">
        <v>231</v>
      </c>
      <c r="D7" s="2" t="s">
        <v>46</v>
      </c>
      <c r="E7" s="2"/>
      <c r="F7" s="150" t="s">
        <v>443</v>
      </c>
      <c r="G7" s="2">
        <v>20</v>
      </c>
      <c r="H7" s="154" t="s">
        <v>541</v>
      </c>
      <c r="I7" s="24">
        <v>3.2</v>
      </c>
      <c r="J7" s="2">
        <v>11</v>
      </c>
      <c r="K7" s="2">
        <v>39</v>
      </c>
      <c r="L7" s="2">
        <v>22</v>
      </c>
      <c r="M7" s="7">
        <f t="shared" si="0"/>
        <v>53</v>
      </c>
      <c r="N7" s="2"/>
      <c r="O7" s="73"/>
    </row>
    <row r="8" spans="1:15" ht="12.75">
      <c r="A8" s="2">
        <v>210466797</v>
      </c>
      <c r="B8" s="2" t="s">
        <v>26</v>
      </c>
      <c r="C8" s="2" t="s">
        <v>216</v>
      </c>
      <c r="D8" s="2" t="s">
        <v>121</v>
      </c>
      <c r="E8" s="14"/>
      <c r="F8" s="149" t="s">
        <v>513</v>
      </c>
      <c r="G8" s="14">
        <v>12</v>
      </c>
      <c r="H8" s="154" t="s">
        <v>541</v>
      </c>
      <c r="I8" s="23">
        <v>3.5</v>
      </c>
      <c r="J8" s="14">
        <v>17</v>
      </c>
      <c r="K8" s="2">
        <v>32</v>
      </c>
      <c r="L8" s="2">
        <v>18</v>
      </c>
      <c r="M8" s="7">
        <f t="shared" si="0"/>
        <v>47</v>
      </c>
      <c r="N8" s="2"/>
      <c r="O8" s="72">
        <f>SUM(M5:M8)</f>
        <v>223</v>
      </c>
    </row>
    <row r="9" spans="1:15" ht="12.75">
      <c r="A9" s="2">
        <v>210463187</v>
      </c>
      <c r="B9" s="2" t="s">
        <v>26</v>
      </c>
      <c r="C9" s="2" t="s">
        <v>216</v>
      </c>
      <c r="D9" s="2" t="s">
        <v>52</v>
      </c>
      <c r="E9" s="14"/>
      <c r="F9" s="149" t="s">
        <v>507</v>
      </c>
      <c r="G9" s="14">
        <v>20</v>
      </c>
      <c r="H9" s="154" t="s">
        <v>541</v>
      </c>
      <c r="I9" s="23">
        <v>3.6</v>
      </c>
      <c r="J9" s="14">
        <v>20</v>
      </c>
      <c r="K9" s="2">
        <v>21</v>
      </c>
      <c r="L9" s="2">
        <v>2</v>
      </c>
      <c r="M9" s="7">
        <f t="shared" si="0"/>
        <v>42</v>
      </c>
      <c r="N9" s="2"/>
      <c r="O9" s="73"/>
    </row>
    <row r="10" spans="1:15" ht="12.75">
      <c r="A10" s="2">
        <v>210460085</v>
      </c>
      <c r="B10" s="14" t="s">
        <v>26</v>
      </c>
      <c r="C10" s="14" t="s">
        <v>224</v>
      </c>
      <c r="D10" s="14" t="s">
        <v>68</v>
      </c>
      <c r="E10" s="14"/>
      <c r="F10" s="149" t="s">
        <v>514</v>
      </c>
      <c r="G10" s="14">
        <v>19</v>
      </c>
      <c r="H10" s="154" t="s">
        <v>541</v>
      </c>
      <c r="I10" s="23">
        <v>2.87</v>
      </c>
      <c r="J10" s="14">
        <v>6</v>
      </c>
      <c r="K10" s="2">
        <v>26</v>
      </c>
      <c r="L10" s="2">
        <v>12</v>
      </c>
      <c r="M10" s="7">
        <f t="shared" si="0"/>
        <v>37</v>
      </c>
      <c r="N10" s="2"/>
      <c r="O10" s="73"/>
    </row>
    <row r="11" spans="1:15" ht="12.75">
      <c r="A11" s="2">
        <v>210460998</v>
      </c>
      <c r="B11" s="2" t="s">
        <v>26</v>
      </c>
      <c r="C11" s="2" t="s">
        <v>221</v>
      </c>
      <c r="D11" s="2" t="s">
        <v>222</v>
      </c>
      <c r="E11" s="14"/>
      <c r="F11" s="149" t="s">
        <v>520</v>
      </c>
      <c r="G11" s="14">
        <v>14</v>
      </c>
      <c r="H11" s="21" t="s">
        <v>541</v>
      </c>
      <c r="I11" s="23">
        <v>3.03</v>
      </c>
      <c r="J11" s="14">
        <v>9</v>
      </c>
      <c r="K11" s="45">
        <v>26</v>
      </c>
      <c r="L11" s="2">
        <v>12</v>
      </c>
      <c r="M11" s="7">
        <f t="shared" si="0"/>
        <v>35</v>
      </c>
      <c r="N11" s="2"/>
      <c r="O11" s="73"/>
    </row>
    <row r="12" spans="1:15" ht="12.75">
      <c r="A12" s="2">
        <v>210464256</v>
      </c>
      <c r="B12" s="2" t="s">
        <v>26</v>
      </c>
      <c r="C12" s="2" t="s">
        <v>232</v>
      </c>
      <c r="D12" s="2" t="s">
        <v>35</v>
      </c>
      <c r="E12" s="2"/>
      <c r="F12" s="150" t="s">
        <v>402</v>
      </c>
      <c r="G12" s="2">
        <v>5</v>
      </c>
      <c r="H12" s="21" t="s">
        <v>541</v>
      </c>
      <c r="I12" s="24">
        <v>3.13</v>
      </c>
      <c r="J12" s="2">
        <v>10</v>
      </c>
      <c r="K12" s="2">
        <v>28</v>
      </c>
      <c r="L12" s="2">
        <v>15</v>
      </c>
      <c r="M12" s="7">
        <f t="shared" si="0"/>
        <v>30</v>
      </c>
      <c r="N12" s="2"/>
      <c r="O12" s="72">
        <f>SUM(M9:M12)</f>
        <v>144</v>
      </c>
    </row>
    <row r="13" spans="1:15" ht="12.75">
      <c r="A13" s="2">
        <v>210464717</v>
      </c>
      <c r="B13" s="2" t="s">
        <v>26</v>
      </c>
      <c r="C13" s="2" t="s">
        <v>223</v>
      </c>
      <c r="D13" s="2" t="s">
        <v>96</v>
      </c>
      <c r="E13" s="14"/>
      <c r="F13" s="149" t="s">
        <v>499</v>
      </c>
      <c r="G13" s="14">
        <v>12</v>
      </c>
      <c r="H13" s="21" t="s">
        <v>541</v>
      </c>
      <c r="I13" s="23">
        <v>2.88</v>
      </c>
      <c r="J13" s="14">
        <v>6</v>
      </c>
      <c r="K13" s="2">
        <v>24</v>
      </c>
      <c r="L13" s="2">
        <v>8</v>
      </c>
      <c r="M13" s="7">
        <f t="shared" si="0"/>
        <v>26</v>
      </c>
      <c r="N13" s="2"/>
      <c r="O13" s="73"/>
    </row>
    <row r="14" spans="1:15" ht="12.75">
      <c r="A14" s="2">
        <v>210462859</v>
      </c>
      <c r="B14" s="2" t="s">
        <v>26</v>
      </c>
      <c r="C14" s="2" t="s">
        <v>227</v>
      </c>
      <c r="D14" s="2" t="s">
        <v>228</v>
      </c>
      <c r="E14" s="2"/>
      <c r="F14" s="150" t="s">
        <v>498</v>
      </c>
      <c r="G14" s="2">
        <v>5</v>
      </c>
      <c r="H14" s="21" t="s">
        <v>541</v>
      </c>
      <c r="I14" s="24">
        <v>2.9</v>
      </c>
      <c r="J14" s="2">
        <v>7</v>
      </c>
      <c r="K14" s="2">
        <v>26</v>
      </c>
      <c r="L14" s="2">
        <v>12</v>
      </c>
      <c r="M14" s="7">
        <f t="shared" si="0"/>
        <v>24</v>
      </c>
      <c r="N14" s="2"/>
      <c r="O14" s="73"/>
    </row>
    <row r="15" spans="1:15" ht="12.75">
      <c r="A15" s="180">
        <v>210467482</v>
      </c>
      <c r="B15" s="180" t="s">
        <v>25</v>
      </c>
      <c r="C15" s="180" t="s">
        <v>208</v>
      </c>
      <c r="D15" s="180" t="s">
        <v>209</v>
      </c>
      <c r="E15" s="14"/>
      <c r="F15" s="14" t="s">
        <v>407</v>
      </c>
      <c r="G15" s="26">
        <v>10</v>
      </c>
      <c r="H15" s="21" t="s">
        <v>541</v>
      </c>
      <c r="I15" s="23">
        <v>2.9</v>
      </c>
      <c r="J15" s="14">
        <v>12</v>
      </c>
      <c r="K15" s="45">
        <v>11</v>
      </c>
      <c r="L15" s="2">
        <v>1</v>
      </c>
      <c r="M15" s="7">
        <f t="shared" si="0"/>
        <v>23</v>
      </c>
      <c r="N15" s="2"/>
      <c r="O15" s="73"/>
    </row>
    <row r="16" spans="1:15" ht="12.75">
      <c r="A16" s="184">
        <v>210467372</v>
      </c>
      <c r="B16" s="180" t="s">
        <v>25</v>
      </c>
      <c r="C16" s="180" t="s">
        <v>210</v>
      </c>
      <c r="D16" s="180" t="s">
        <v>211</v>
      </c>
      <c r="E16" s="14"/>
      <c r="F16" s="14" t="s">
        <v>406</v>
      </c>
      <c r="G16" s="26">
        <v>9</v>
      </c>
      <c r="H16" s="21" t="s">
        <v>541</v>
      </c>
      <c r="I16" s="23">
        <v>2.85</v>
      </c>
      <c r="J16" s="14">
        <v>11</v>
      </c>
      <c r="K16" s="45">
        <v>14</v>
      </c>
      <c r="L16" s="2">
        <v>1</v>
      </c>
      <c r="M16" s="7">
        <f t="shared" si="0"/>
        <v>21</v>
      </c>
      <c r="N16" s="2"/>
      <c r="O16" s="72">
        <f>SUM(M13:M16)</f>
        <v>94</v>
      </c>
    </row>
    <row r="17" spans="1:15" ht="12.75">
      <c r="A17" s="184">
        <v>210468476</v>
      </c>
      <c r="B17" s="181" t="s">
        <v>25</v>
      </c>
      <c r="C17" s="180" t="s">
        <v>206</v>
      </c>
      <c r="D17" s="180" t="s">
        <v>207</v>
      </c>
      <c r="E17" s="14"/>
      <c r="F17" s="14" t="s">
        <v>405</v>
      </c>
      <c r="G17" s="26">
        <v>11</v>
      </c>
      <c r="H17" s="21" t="s">
        <v>541</v>
      </c>
      <c r="I17" s="23">
        <v>2.45</v>
      </c>
      <c r="J17" s="14">
        <v>5</v>
      </c>
      <c r="K17" s="2">
        <v>14</v>
      </c>
      <c r="L17" s="2">
        <v>1</v>
      </c>
      <c r="M17" s="7">
        <f t="shared" si="0"/>
        <v>17</v>
      </c>
      <c r="N17" s="2"/>
      <c r="O17" s="73"/>
    </row>
    <row r="18" spans="1:15" ht="12.75">
      <c r="A18" s="184">
        <v>210460211</v>
      </c>
      <c r="B18" s="181" t="s">
        <v>25</v>
      </c>
      <c r="C18" s="180" t="s">
        <v>212</v>
      </c>
      <c r="D18" s="180" t="s">
        <v>161</v>
      </c>
      <c r="E18" s="14"/>
      <c r="F18" s="14" t="s">
        <v>411</v>
      </c>
      <c r="G18" s="26">
        <v>10</v>
      </c>
      <c r="H18" s="21" t="s">
        <v>541</v>
      </c>
      <c r="I18" s="23">
        <v>2.6</v>
      </c>
      <c r="J18" s="14">
        <v>6</v>
      </c>
      <c r="K18" s="45">
        <v>14</v>
      </c>
      <c r="L18" s="2">
        <v>1</v>
      </c>
      <c r="M18" s="7">
        <f t="shared" si="0"/>
        <v>17</v>
      </c>
      <c r="N18" s="2"/>
      <c r="O18" s="73"/>
    </row>
    <row r="19" spans="1:15" ht="12.75">
      <c r="A19" s="184">
        <v>210467165</v>
      </c>
      <c r="B19" s="181" t="s">
        <v>25</v>
      </c>
      <c r="C19" s="180" t="s">
        <v>215</v>
      </c>
      <c r="D19" s="180" t="s">
        <v>39</v>
      </c>
      <c r="E19" s="14"/>
      <c r="F19" s="14" t="s">
        <v>408</v>
      </c>
      <c r="G19" s="26">
        <v>10</v>
      </c>
      <c r="H19" s="21" t="s">
        <v>541</v>
      </c>
      <c r="I19" s="23">
        <v>2.5</v>
      </c>
      <c r="J19" s="14">
        <v>5</v>
      </c>
      <c r="K19" s="45">
        <v>12</v>
      </c>
      <c r="L19" s="2">
        <v>1</v>
      </c>
      <c r="M19" s="7">
        <f t="shared" si="0"/>
        <v>16</v>
      </c>
      <c r="N19" s="2"/>
      <c r="O19" s="73"/>
    </row>
    <row r="20" spans="1:15" ht="12.75">
      <c r="A20" s="184">
        <v>210467311</v>
      </c>
      <c r="B20" s="181" t="s">
        <v>25</v>
      </c>
      <c r="C20" s="180" t="s">
        <v>213</v>
      </c>
      <c r="D20" s="180" t="s">
        <v>214</v>
      </c>
      <c r="E20" s="14"/>
      <c r="F20" s="14" t="s">
        <v>411</v>
      </c>
      <c r="G20" s="26">
        <v>10</v>
      </c>
      <c r="H20" s="21" t="s">
        <v>541</v>
      </c>
      <c r="I20" s="23">
        <v>2.3</v>
      </c>
      <c r="J20" s="14">
        <v>2</v>
      </c>
      <c r="K20" s="2">
        <v>12</v>
      </c>
      <c r="L20" s="2">
        <v>1</v>
      </c>
      <c r="M20" s="7">
        <f t="shared" si="0"/>
        <v>13</v>
      </c>
      <c r="N20" s="2"/>
      <c r="O20" s="72">
        <f>SUM(M17:M20)</f>
        <v>63</v>
      </c>
    </row>
    <row r="21" spans="1:15" ht="12.75">
      <c r="A21" s="70">
        <v>210461870</v>
      </c>
      <c r="B21" s="68" t="s">
        <v>26</v>
      </c>
      <c r="C21" s="2" t="s">
        <v>217</v>
      </c>
      <c r="D21" s="2" t="s">
        <v>218</v>
      </c>
      <c r="E21" s="14"/>
      <c r="F21" s="149" t="s">
        <v>422</v>
      </c>
      <c r="G21" s="14">
        <v>1</v>
      </c>
      <c r="H21" s="21" t="s">
        <v>541</v>
      </c>
      <c r="I21" s="23">
        <v>3.1</v>
      </c>
      <c r="J21" s="14">
        <v>10</v>
      </c>
      <c r="K21" s="45">
        <v>14</v>
      </c>
      <c r="L21" s="2">
        <v>1</v>
      </c>
      <c r="M21" s="7">
        <f t="shared" si="0"/>
        <v>12</v>
      </c>
      <c r="N21" s="2"/>
      <c r="O21" s="71"/>
    </row>
    <row r="22" spans="1:15" ht="12.75">
      <c r="A22" s="70">
        <v>210466529</v>
      </c>
      <c r="B22" s="67" t="s">
        <v>26</v>
      </c>
      <c r="C22" s="14" t="s">
        <v>225</v>
      </c>
      <c r="D22" s="14" t="s">
        <v>226</v>
      </c>
      <c r="E22" s="14"/>
      <c r="F22" s="149" t="s">
        <v>392</v>
      </c>
      <c r="G22" s="14">
        <v>3</v>
      </c>
      <c r="H22" s="21" t="s">
        <v>541</v>
      </c>
      <c r="I22" s="23">
        <v>2.85</v>
      </c>
      <c r="J22" s="14">
        <v>6</v>
      </c>
      <c r="K22" s="2">
        <v>21</v>
      </c>
      <c r="L22" s="2">
        <v>2</v>
      </c>
      <c r="M22" s="7">
        <f t="shared" si="0"/>
        <v>11</v>
      </c>
      <c r="N22" s="2"/>
      <c r="O22" s="71"/>
    </row>
    <row r="23" spans="1:16" ht="12.75">
      <c r="A23" s="70">
        <v>210467975</v>
      </c>
      <c r="B23" s="68" t="s">
        <v>26</v>
      </c>
      <c r="C23" s="2" t="s">
        <v>219</v>
      </c>
      <c r="D23" s="2" t="s">
        <v>220</v>
      </c>
      <c r="E23" s="14"/>
      <c r="F23" s="149" t="s">
        <v>497</v>
      </c>
      <c r="G23" s="14">
        <v>1</v>
      </c>
      <c r="H23" s="21" t="s">
        <v>541</v>
      </c>
      <c r="I23" s="23">
        <v>2.3</v>
      </c>
      <c r="J23" s="14">
        <v>1</v>
      </c>
      <c r="K23" s="45">
        <v>23</v>
      </c>
      <c r="L23" s="2">
        <v>6</v>
      </c>
      <c r="M23" s="7">
        <f t="shared" si="0"/>
        <v>8</v>
      </c>
      <c r="N23" s="2"/>
      <c r="O23" s="71"/>
      <c r="P23" s="10"/>
    </row>
    <row r="24" spans="1:15" ht="12.75">
      <c r="A24" s="70">
        <v>210465802</v>
      </c>
      <c r="B24" s="68" t="s">
        <v>26</v>
      </c>
      <c r="C24" s="2" t="s">
        <v>233</v>
      </c>
      <c r="D24" s="2" t="s">
        <v>234</v>
      </c>
      <c r="E24" s="2"/>
      <c r="F24" s="27"/>
      <c r="G24" s="2"/>
      <c r="H24" s="2"/>
      <c r="I24" s="24"/>
      <c r="J24" s="2"/>
      <c r="K24" s="2"/>
      <c r="L24" s="2"/>
      <c r="M24" s="7">
        <f t="shared" si="0"/>
        <v>0</v>
      </c>
      <c r="N24" s="2"/>
      <c r="O24" s="72">
        <f>SUM(M21:M24)</f>
        <v>31</v>
      </c>
    </row>
    <row r="25" spans="1:15" ht="12.75">
      <c r="A25" s="70"/>
      <c r="B25" s="68"/>
      <c r="C25" s="2"/>
      <c r="D25" s="2"/>
      <c r="E25" s="2"/>
      <c r="F25" s="27"/>
      <c r="G25" s="2"/>
      <c r="H25" s="2"/>
      <c r="I25" s="24"/>
      <c r="J25" s="2"/>
      <c r="K25" s="2"/>
      <c r="L25" s="2"/>
      <c r="M25" s="7">
        <f aca="true" t="shared" si="1" ref="M25:M53">(G25+J25+L25)</f>
        <v>0</v>
      </c>
      <c r="N25" s="2"/>
      <c r="O25" s="71"/>
    </row>
    <row r="26" spans="1:15" ht="12.75">
      <c r="A26" s="70"/>
      <c r="B26" s="68"/>
      <c r="C26" s="2"/>
      <c r="D26" s="2"/>
      <c r="E26" s="2"/>
      <c r="F26" s="27"/>
      <c r="G26" s="2"/>
      <c r="H26" s="2"/>
      <c r="I26" s="24"/>
      <c r="J26" s="2"/>
      <c r="K26" s="2"/>
      <c r="L26" s="2"/>
      <c r="M26" s="7">
        <f t="shared" si="1"/>
        <v>0</v>
      </c>
      <c r="N26" s="2"/>
      <c r="O26" s="71"/>
    </row>
    <row r="27" spans="1:15" ht="12.75">
      <c r="A27" s="70"/>
      <c r="B27" s="68"/>
      <c r="C27" s="2"/>
      <c r="D27" s="2"/>
      <c r="E27" s="2"/>
      <c r="F27" s="27"/>
      <c r="G27" s="2"/>
      <c r="H27" s="2"/>
      <c r="I27" s="24"/>
      <c r="J27" s="2"/>
      <c r="K27" s="2"/>
      <c r="L27" s="2"/>
      <c r="M27" s="7">
        <f t="shared" si="1"/>
        <v>0</v>
      </c>
      <c r="N27" s="2"/>
      <c r="O27" s="71"/>
    </row>
    <row r="28" spans="1:15" ht="12.75">
      <c r="A28" s="70"/>
      <c r="B28" s="68"/>
      <c r="C28" s="2"/>
      <c r="D28" s="2"/>
      <c r="E28" s="2"/>
      <c r="F28" s="27"/>
      <c r="G28" s="2"/>
      <c r="H28" s="2"/>
      <c r="I28" s="24"/>
      <c r="J28" s="2"/>
      <c r="K28" s="2"/>
      <c r="L28" s="2"/>
      <c r="M28" s="7">
        <f t="shared" si="1"/>
        <v>0</v>
      </c>
      <c r="N28" s="2"/>
      <c r="O28" s="71"/>
    </row>
    <row r="29" spans="1:15" ht="12.75">
      <c r="A29" s="70"/>
      <c r="B29" s="68"/>
      <c r="C29" s="2"/>
      <c r="D29" s="2"/>
      <c r="E29" s="2"/>
      <c r="F29" s="27"/>
      <c r="G29" s="2"/>
      <c r="H29" s="2"/>
      <c r="I29" s="24"/>
      <c r="J29" s="2"/>
      <c r="K29" s="2"/>
      <c r="L29" s="2"/>
      <c r="M29" s="7">
        <f t="shared" si="1"/>
        <v>0</v>
      </c>
      <c r="N29" s="2"/>
      <c r="O29" s="71"/>
    </row>
    <row r="30" spans="1:15" ht="12.75">
      <c r="A30" s="70"/>
      <c r="B30" s="68"/>
      <c r="C30" s="2"/>
      <c r="D30" s="2"/>
      <c r="E30" s="2"/>
      <c r="F30" s="27"/>
      <c r="G30" s="2"/>
      <c r="H30" s="2"/>
      <c r="I30" s="24"/>
      <c r="J30" s="2"/>
      <c r="K30" s="2"/>
      <c r="L30" s="2"/>
      <c r="M30" s="7">
        <f t="shared" si="1"/>
        <v>0</v>
      </c>
      <c r="N30" s="2"/>
      <c r="O30" s="71"/>
    </row>
    <row r="31" spans="1:15" ht="12.75">
      <c r="A31" s="70"/>
      <c r="B31" s="68"/>
      <c r="C31" s="2"/>
      <c r="D31" s="2"/>
      <c r="E31" s="2"/>
      <c r="F31" s="27"/>
      <c r="G31" s="2"/>
      <c r="H31" s="2"/>
      <c r="I31" s="24"/>
      <c r="J31" s="2"/>
      <c r="K31" s="2"/>
      <c r="L31" s="2"/>
      <c r="M31" s="7">
        <f t="shared" si="1"/>
        <v>0</v>
      </c>
      <c r="N31" s="2"/>
      <c r="O31" s="71"/>
    </row>
    <row r="32" spans="1:15" ht="12.75">
      <c r="A32" s="70"/>
      <c r="B32" s="68"/>
      <c r="C32" s="2"/>
      <c r="D32" s="2"/>
      <c r="E32" s="2"/>
      <c r="F32" s="27"/>
      <c r="G32" s="2"/>
      <c r="H32" s="2"/>
      <c r="I32" s="24"/>
      <c r="J32" s="2"/>
      <c r="K32" s="2"/>
      <c r="L32" s="2"/>
      <c r="M32" s="7">
        <f t="shared" si="1"/>
        <v>0</v>
      </c>
      <c r="N32" s="2"/>
      <c r="O32" s="71"/>
    </row>
    <row r="33" spans="1:15" ht="12.75">
      <c r="A33" s="70"/>
      <c r="B33" s="68"/>
      <c r="C33" s="2"/>
      <c r="D33" s="2"/>
      <c r="E33" s="2"/>
      <c r="F33" s="27"/>
      <c r="G33" s="2"/>
      <c r="H33" s="2"/>
      <c r="I33" s="24"/>
      <c r="J33" s="2"/>
      <c r="K33" s="2"/>
      <c r="L33" s="2"/>
      <c r="M33" s="7">
        <f t="shared" si="1"/>
        <v>0</v>
      </c>
      <c r="N33" s="2"/>
      <c r="O33" s="71"/>
    </row>
    <row r="34" spans="1:15" ht="12.75">
      <c r="A34" s="70"/>
      <c r="B34" s="68"/>
      <c r="C34" s="2"/>
      <c r="D34" s="2"/>
      <c r="E34" s="2"/>
      <c r="F34" s="27"/>
      <c r="G34" s="2"/>
      <c r="H34" s="2"/>
      <c r="I34" s="24"/>
      <c r="J34" s="2"/>
      <c r="K34" s="2"/>
      <c r="L34" s="2"/>
      <c r="M34" s="7">
        <f t="shared" si="1"/>
        <v>0</v>
      </c>
      <c r="N34" s="2"/>
      <c r="O34" s="71"/>
    </row>
    <row r="35" spans="1:15" ht="12.75">
      <c r="A35" s="70"/>
      <c r="B35" s="68"/>
      <c r="C35" s="2"/>
      <c r="D35" s="2"/>
      <c r="E35" s="2"/>
      <c r="F35" s="27"/>
      <c r="G35" s="2"/>
      <c r="H35" s="2"/>
      <c r="I35" s="24"/>
      <c r="J35" s="2"/>
      <c r="K35" s="2"/>
      <c r="L35" s="2"/>
      <c r="M35" s="7">
        <f t="shared" si="1"/>
        <v>0</v>
      </c>
      <c r="N35" s="2"/>
      <c r="O35" s="71"/>
    </row>
    <row r="36" spans="1:15" ht="12.75">
      <c r="A36" s="70"/>
      <c r="B36" s="68"/>
      <c r="C36" s="2"/>
      <c r="D36" s="2"/>
      <c r="E36" s="2"/>
      <c r="F36" s="27"/>
      <c r="G36" s="2"/>
      <c r="H36" s="2"/>
      <c r="I36" s="24"/>
      <c r="J36" s="2"/>
      <c r="K36" s="2"/>
      <c r="L36" s="2"/>
      <c r="M36" s="7">
        <f t="shared" si="1"/>
        <v>0</v>
      </c>
      <c r="N36" s="2"/>
      <c r="O36" s="71"/>
    </row>
    <row r="37" spans="1:15" ht="12.75">
      <c r="A37" s="70"/>
      <c r="B37" s="68"/>
      <c r="C37" s="2"/>
      <c r="D37" s="2"/>
      <c r="E37" s="2"/>
      <c r="F37" s="27"/>
      <c r="G37" s="2"/>
      <c r="H37" s="2"/>
      <c r="I37" s="24"/>
      <c r="J37" s="2"/>
      <c r="K37" s="2"/>
      <c r="L37" s="2"/>
      <c r="M37" s="7">
        <f t="shared" si="1"/>
        <v>0</v>
      </c>
      <c r="N37" s="2"/>
      <c r="O37" s="71"/>
    </row>
    <row r="38" spans="1:15" ht="12.75">
      <c r="A38" s="70"/>
      <c r="B38" s="68"/>
      <c r="C38" s="2"/>
      <c r="D38" s="2"/>
      <c r="E38" s="2"/>
      <c r="F38" s="27"/>
      <c r="G38" s="2"/>
      <c r="H38" s="2"/>
      <c r="I38" s="24"/>
      <c r="J38" s="2"/>
      <c r="K38" s="2"/>
      <c r="L38" s="2"/>
      <c r="M38" s="7">
        <f t="shared" si="1"/>
        <v>0</v>
      </c>
      <c r="N38" s="2"/>
      <c r="O38" s="71"/>
    </row>
    <row r="39" spans="1:15" ht="12.75">
      <c r="A39" s="70"/>
      <c r="B39" s="68"/>
      <c r="C39" s="2"/>
      <c r="D39" s="2"/>
      <c r="E39" s="2"/>
      <c r="F39" s="27"/>
      <c r="G39" s="2"/>
      <c r="H39" s="2"/>
      <c r="I39" s="24"/>
      <c r="J39" s="2"/>
      <c r="K39" s="2"/>
      <c r="L39" s="2"/>
      <c r="M39" s="7">
        <f t="shared" si="1"/>
        <v>0</v>
      </c>
      <c r="N39" s="2"/>
      <c r="O39" s="71"/>
    </row>
    <row r="40" spans="1:15" ht="12.75">
      <c r="A40" s="70"/>
      <c r="B40" s="68"/>
      <c r="C40" s="2"/>
      <c r="D40" s="2"/>
      <c r="E40" s="2"/>
      <c r="F40" s="27"/>
      <c r="G40" s="2"/>
      <c r="H40" s="2"/>
      <c r="I40" s="24"/>
      <c r="J40" s="2"/>
      <c r="K40" s="2"/>
      <c r="L40" s="2"/>
      <c r="M40" s="7">
        <f t="shared" si="1"/>
        <v>0</v>
      </c>
      <c r="N40" s="2"/>
      <c r="O40" s="71"/>
    </row>
    <row r="41" spans="1:15" ht="12.75">
      <c r="A41" s="70"/>
      <c r="B41" s="68"/>
      <c r="C41" s="2"/>
      <c r="D41" s="2"/>
      <c r="E41" s="2"/>
      <c r="F41" s="27"/>
      <c r="G41" s="2"/>
      <c r="H41" s="2"/>
      <c r="I41" s="24"/>
      <c r="J41" s="2"/>
      <c r="K41" s="2"/>
      <c r="L41" s="2"/>
      <c r="M41" s="7">
        <f t="shared" si="1"/>
        <v>0</v>
      </c>
      <c r="N41" s="2"/>
      <c r="O41" s="71"/>
    </row>
    <row r="42" spans="1:15" ht="12.75">
      <c r="A42" s="70"/>
      <c r="B42" s="68"/>
      <c r="C42" s="2"/>
      <c r="D42" s="2"/>
      <c r="E42" s="2"/>
      <c r="F42" s="27"/>
      <c r="G42" s="2"/>
      <c r="H42" s="2"/>
      <c r="I42" s="24"/>
      <c r="J42" s="2"/>
      <c r="K42" s="2"/>
      <c r="L42" s="2"/>
      <c r="M42" s="7">
        <f t="shared" si="1"/>
        <v>0</v>
      </c>
      <c r="N42" s="2"/>
      <c r="O42" s="71"/>
    </row>
    <row r="43" spans="1:15" ht="12.75">
      <c r="A43" s="70"/>
      <c r="B43" s="68"/>
      <c r="C43" s="2"/>
      <c r="D43" s="2"/>
      <c r="E43" s="2"/>
      <c r="F43" s="27"/>
      <c r="G43" s="2"/>
      <c r="H43" s="2"/>
      <c r="I43" s="24"/>
      <c r="J43" s="2"/>
      <c r="K43" s="2"/>
      <c r="L43" s="2"/>
      <c r="M43" s="7">
        <f t="shared" si="1"/>
        <v>0</v>
      </c>
      <c r="N43" s="2"/>
      <c r="O43" s="71"/>
    </row>
    <row r="44" spans="1:15" ht="12.75">
      <c r="A44" s="70"/>
      <c r="B44" s="68"/>
      <c r="C44" s="2"/>
      <c r="D44" s="2"/>
      <c r="E44" s="2"/>
      <c r="F44" s="27"/>
      <c r="G44" s="2"/>
      <c r="H44" s="2"/>
      <c r="I44" s="24"/>
      <c r="J44" s="2"/>
      <c r="K44" s="2"/>
      <c r="L44" s="2"/>
      <c r="M44" s="7">
        <f t="shared" si="1"/>
        <v>0</v>
      </c>
      <c r="N44" s="2"/>
      <c r="O44" s="71"/>
    </row>
    <row r="45" spans="1:15" ht="12.75">
      <c r="A45" s="70"/>
      <c r="B45" s="68"/>
      <c r="C45" s="2"/>
      <c r="D45" s="2"/>
      <c r="E45" s="2"/>
      <c r="F45" s="27"/>
      <c r="G45" s="2"/>
      <c r="H45" s="2"/>
      <c r="I45" s="24"/>
      <c r="J45" s="2"/>
      <c r="K45" s="2"/>
      <c r="L45" s="2"/>
      <c r="M45" s="7">
        <f t="shared" si="1"/>
        <v>0</v>
      </c>
      <c r="N45" s="2"/>
      <c r="O45" s="71"/>
    </row>
    <row r="46" spans="1:15" ht="12.75">
      <c r="A46" s="70"/>
      <c r="B46" s="68"/>
      <c r="C46" s="2"/>
      <c r="D46" s="2"/>
      <c r="E46" s="2"/>
      <c r="F46" s="27"/>
      <c r="G46" s="2"/>
      <c r="H46" s="2"/>
      <c r="I46" s="24"/>
      <c r="J46" s="2"/>
      <c r="K46" s="2"/>
      <c r="L46" s="2"/>
      <c r="M46" s="7">
        <f t="shared" si="1"/>
        <v>0</v>
      </c>
      <c r="N46" s="2"/>
      <c r="O46" s="71"/>
    </row>
    <row r="47" spans="1:15" ht="12.75">
      <c r="A47" s="70"/>
      <c r="B47" s="68"/>
      <c r="C47" s="2"/>
      <c r="D47" s="2"/>
      <c r="E47" s="2"/>
      <c r="F47" s="27"/>
      <c r="G47" s="2"/>
      <c r="H47" s="2"/>
      <c r="I47" s="24"/>
      <c r="J47" s="2"/>
      <c r="K47" s="2"/>
      <c r="L47" s="2"/>
      <c r="M47" s="7">
        <f t="shared" si="1"/>
        <v>0</v>
      </c>
      <c r="N47" s="2"/>
      <c r="O47" s="71"/>
    </row>
    <row r="48" spans="1:15" ht="12.75">
      <c r="A48" s="70"/>
      <c r="B48" s="68"/>
      <c r="C48" s="2"/>
      <c r="D48" s="2"/>
      <c r="E48" s="2"/>
      <c r="F48" s="27"/>
      <c r="G48" s="2"/>
      <c r="H48" s="2"/>
      <c r="I48" s="24"/>
      <c r="J48" s="2"/>
      <c r="K48" s="2"/>
      <c r="L48" s="2"/>
      <c r="M48" s="7">
        <f t="shared" si="1"/>
        <v>0</v>
      </c>
      <c r="N48" s="2"/>
      <c r="O48" s="71"/>
    </row>
    <row r="49" spans="1:15" ht="12.75">
      <c r="A49" s="70"/>
      <c r="B49" s="68"/>
      <c r="C49" s="2"/>
      <c r="D49" s="2"/>
      <c r="E49" s="2"/>
      <c r="F49" s="27"/>
      <c r="G49" s="2"/>
      <c r="H49" s="2"/>
      <c r="I49" s="24"/>
      <c r="J49" s="2"/>
      <c r="K49" s="2"/>
      <c r="L49" s="2"/>
      <c r="M49" s="7">
        <f t="shared" si="1"/>
        <v>0</v>
      </c>
      <c r="N49" s="2"/>
      <c r="O49" s="71"/>
    </row>
    <row r="50" spans="1:15" ht="12.75">
      <c r="A50" s="70"/>
      <c r="B50" s="68"/>
      <c r="C50" s="2"/>
      <c r="D50" s="2"/>
      <c r="E50" s="2"/>
      <c r="F50" s="27"/>
      <c r="G50" s="2"/>
      <c r="H50" s="2"/>
      <c r="I50" s="24"/>
      <c r="J50" s="2"/>
      <c r="K50" s="2"/>
      <c r="L50" s="2"/>
      <c r="M50" s="7">
        <f t="shared" si="1"/>
        <v>0</v>
      </c>
      <c r="N50" s="2"/>
      <c r="O50" s="71"/>
    </row>
    <row r="51" spans="1:15" ht="12.75">
      <c r="A51" s="70"/>
      <c r="B51" s="68"/>
      <c r="C51" s="2"/>
      <c r="D51" s="2"/>
      <c r="E51" s="2"/>
      <c r="F51" s="27"/>
      <c r="G51" s="2"/>
      <c r="H51" s="2"/>
      <c r="I51" s="24"/>
      <c r="J51" s="2"/>
      <c r="K51" s="2"/>
      <c r="L51" s="2"/>
      <c r="M51" s="7">
        <f t="shared" si="1"/>
        <v>0</v>
      </c>
      <c r="N51" s="2"/>
      <c r="O51" s="71"/>
    </row>
    <row r="52" spans="1:15" ht="12.75">
      <c r="A52" s="70"/>
      <c r="B52" s="68"/>
      <c r="C52" s="2"/>
      <c r="D52" s="2"/>
      <c r="E52" s="2"/>
      <c r="F52" s="27"/>
      <c r="G52" s="2"/>
      <c r="H52" s="2"/>
      <c r="I52" s="24"/>
      <c r="J52" s="2"/>
      <c r="K52" s="2"/>
      <c r="L52" s="2"/>
      <c r="M52" s="7">
        <f t="shared" si="1"/>
        <v>0</v>
      </c>
      <c r="N52" s="2"/>
      <c r="O52" s="71"/>
    </row>
    <row r="53" spans="1:15" ht="13.5" thickBot="1">
      <c r="A53" s="74"/>
      <c r="B53" s="75"/>
      <c r="C53" s="76"/>
      <c r="D53" s="76"/>
      <c r="E53" s="76"/>
      <c r="F53" s="77"/>
      <c r="G53" s="76"/>
      <c r="H53" s="76"/>
      <c r="I53" s="78"/>
      <c r="J53" s="76"/>
      <c r="K53" s="76"/>
      <c r="L53" s="76"/>
      <c r="M53" s="79">
        <f t="shared" si="1"/>
        <v>0</v>
      </c>
      <c r="N53" s="76"/>
      <c r="O53" s="8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morlet</dc:creator>
  <cp:keywords/>
  <dc:description/>
  <cp:lastModifiedBy>LAETITIA PHILIPPE</cp:lastModifiedBy>
  <cp:lastPrinted>2011-11-22T15:27:14Z</cp:lastPrinted>
  <dcterms:created xsi:type="dcterms:W3CDTF">2002-10-15T12:47:25Z</dcterms:created>
  <dcterms:modified xsi:type="dcterms:W3CDTF">2011-11-24T09:35:55Z</dcterms:modified>
  <cp:category/>
  <cp:version/>
  <cp:contentType/>
  <cp:contentStatus/>
</cp:coreProperties>
</file>